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1.xml" ContentType="application/vnd.openxmlformats-officedocument.themeOverride+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ap.cdc.fr\RacineDFS\SERVICES\DDR\DSI\Fonction_Etudes\Etudes\QRS - les études\2019\28_Emploi_FPH\"/>
    </mc:Choice>
  </mc:AlternateContent>
  <xr:revisionPtr revIDLastSave="0" documentId="13_ncr:1_{D186A409-F96E-4ED0-8604-89C9B940ACC6}" xr6:coauthVersionLast="41" xr6:coauthVersionMax="41" xr10:uidLastSave="{00000000-0000-0000-0000-000000000000}"/>
  <bookViews>
    <workbookView xWindow="-120" yWindow="-120" windowWidth="25440" windowHeight="15390" xr2:uid="{99DF7716-43B3-41D5-8C8B-66BE87CFA3E2}"/>
  </bookViews>
  <sheets>
    <sheet name="graphique 1" sheetId="1" r:id="rId1"/>
    <sheet name="graphique 2" sheetId="2" r:id="rId2"/>
    <sheet name="graphique 3" sheetId="3" r:id="rId3"/>
    <sheet name="graphique 4" sheetId="8" r:id="rId4"/>
    <sheet name="graphique 5" sheetId="9" r:id="rId5"/>
    <sheet name="graphique 6" sheetId="15" r:id="rId6"/>
    <sheet name="graphique 7" sheetId="16" r:id="rId7"/>
    <sheet name="Graphique 8" sheetId="19" r:id="rId8"/>
    <sheet name="tableau A" sheetId="5" r:id="rId9"/>
    <sheet name="tableau B" sheetId="6" r:id="rId10"/>
    <sheet name="tableau 1" sheetId="7" r:id="rId11"/>
    <sheet name="tableau 2" sheetId="10" r:id="rId12"/>
    <sheet name="tableau 3" sheetId="11" r:id="rId13"/>
    <sheet name="tableau 4" sheetId="12" r:id="rId14"/>
    <sheet name="tableau 5" sheetId="13" r:id="rId15"/>
  </sheets>
  <definedNames>
    <definedName name="_xlnm._FilterDatabase" localSheetId="7" hidden="1">'Graphique 8'!$A$3:$E$99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0" i="16" l="1"/>
  <c r="F10" i="16"/>
  <c r="G9" i="16"/>
  <c r="F9" i="16"/>
  <c r="G8" i="16"/>
  <c r="F8" i="16"/>
  <c r="G7" i="16"/>
  <c r="F7" i="16"/>
  <c r="G6" i="16"/>
  <c r="F6" i="16"/>
  <c r="G5" i="16"/>
  <c r="F5" i="16"/>
  <c r="G17" i="3"/>
  <c r="F17" i="3"/>
  <c r="C17" i="3"/>
  <c r="B17" i="3"/>
</calcChain>
</file>

<file path=xl/sharedStrings.xml><?xml version="1.0" encoding="utf-8"?>
<sst xmlns="http://schemas.openxmlformats.org/spreadsheetml/2006/main" count="403" uniqueCount="322">
  <si>
    <t>contractuels</t>
  </si>
  <si>
    <t>fonctionnaires</t>
  </si>
  <si>
    <t>Internes/Etudiants en médecine</t>
  </si>
  <si>
    <t>Praticiens hospitaliers</t>
  </si>
  <si>
    <t>Contractuels</t>
  </si>
  <si>
    <t>Fonctionnaires</t>
  </si>
  <si>
    <t>Part des titularisations</t>
  </si>
  <si>
    <t>Type d'employeur</t>
  </si>
  <si>
    <t>Répartition des titularisations</t>
  </si>
  <si>
    <t>Probabilité de titularisation</t>
  </si>
  <si>
    <t>contractuel en 2011</t>
  </si>
  <si>
    <t>contractuel en 2014</t>
  </si>
  <si>
    <t>CHG</t>
  </si>
  <si>
    <t>CHR-CHU</t>
  </si>
  <si>
    <t>CHS</t>
  </si>
  <si>
    <t>Hôpitaux locaux</t>
  </si>
  <si>
    <t>Maisons de retraite</t>
  </si>
  <si>
    <t>Ets sanitaires et sociaux</t>
  </si>
  <si>
    <t>Catégorie hiérarchique</t>
  </si>
  <si>
    <t>Total</t>
  </si>
  <si>
    <t>A</t>
  </si>
  <si>
    <t>B</t>
  </si>
  <si>
    <t>C</t>
  </si>
  <si>
    <t>Base 100</t>
  </si>
  <si>
    <t>Effectifs</t>
  </si>
  <si>
    <t>ETP</t>
  </si>
  <si>
    <t>masse salariale</t>
  </si>
  <si>
    <t>Fontionnaires</t>
  </si>
  <si>
    <t>mois</t>
  </si>
  <si>
    <t>part_2016</t>
  </si>
  <si>
    <t>part_2011</t>
  </si>
  <si>
    <t>moins de 25 ans</t>
  </si>
  <si>
    <t>25-29 ans</t>
  </si>
  <si>
    <t>30-39 ans</t>
  </si>
  <si>
    <t>40-49 ans</t>
  </si>
  <si>
    <t>50-59 ans</t>
  </si>
  <si>
    <t>60 ans et plus</t>
  </si>
  <si>
    <t>Age</t>
  </si>
  <si>
    <t>Moins de 25 ans</t>
  </si>
  <si>
    <t>Ensemble</t>
  </si>
  <si>
    <t>Emplois</t>
  </si>
  <si>
    <t>Part parmi</t>
  </si>
  <si>
    <t>les fonctionnaires</t>
  </si>
  <si>
    <t>les contractuels</t>
  </si>
  <si>
    <t>l'ensemble</t>
  </si>
  <si>
    <t>Aides-soignants</t>
  </si>
  <si>
    <t>36 %</t>
  </si>
  <si>
    <t>24 %</t>
  </si>
  <si>
    <t>34 %</t>
  </si>
  <si>
    <t>Infirmiers</t>
  </si>
  <si>
    <t>28 %</t>
  </si>
  <si>
    <t>13 %</t>
  </si>
  <si>
    <t>25 %</t>
  </si>
  <si>
    <t>Personnels ouvriers</t>
  </si>
  <si>
    <t>8 %</t>
  </si>
  <si>
    <t>17 %</t>
  </si>
  <si>
    <r>
      <t>10</t>
    </r>
    <r>
      <rPr>
        <sz val="11"/>
        <color theme="1"/>
        <rFont val="Calibri"/>
        <family val="2"/>
        <scheme val="minor"/>
      </rPr>
      <t> </t>
    </r>
    <r>
      <rPr>
        <sz val="11"/>
        <color rgb="FF000000"/>
        <rFont val="Calibri"/>
        <family val="2"/>
        <scheme val="minor"/>
      </rPr>
      <t>%</t>
    </r>
  </si>
  <si>
    <t>Agents et adjoints administratifs</t>
  </si>
  <si>
    <r>
      <t>6</t>
    </r>
    <r>
      <rPr>
        <sz val="11"/>
        <color theme="1"/>
        <rFont val="Calibri"/>
        <family val="2"/>
        <scheme val="minor"/>
      </rPr>
      <t> </t>
    </r>
    <r>
      <rPr>
        <sz val="11"/>
        <color rgb="FF000000"/>
        <rFont val="Calibri"/>
        <family val="2"/>
        <scheme val="minor"/>
      </rPr>
      <t>%</t>
    </r>
  </si>
  <si>
    <t>4 %</t>
  </si>
  <si>
    <t>5 %</t>
  </si>
  <si>
    <t>78 %</t>
  </si>
  <si>
    <t>58 %</t>
  </si>
  <si>
    <t>74 %</t>
  </si>
  <si>
    <t>Part des femmes</t>
  </si>
  <si>
    <t>ensemble</t>
  </si>
  <si>
    <t>Aides-soignants et ASHQ</t>
  </si>
  <si>
    <t>Type d’emploi</t>
  </si>
  <si>
    <t>Part de l’emploi contractuel</t>
  </si>
  <si>
    <t>Rémunération annualisée</t>
  </si>
  <si>
    <t>Age moyen</t>
  </si>
  <si>
    <t>(en €)</t>
  </si>
  <si>
    <t>Adjoint administratif</t>
  </si>
  <si>
    <t>Psychologue</t>
  </si>
  <si>
    <t>Orthophoniste</t>
  </si>
  <si>
    <t>Orthoptiste</t>
  </si>
  <si>
    <t xml:space="preserve">Ergothérapeute </t>
  </si>
  <si>
    <t xml:space="preserve">Masseur kinésithérapeute </t>
  </si>
  <si>
    <t>Diététicien</t>
  </si>
  <si>
    <t>Hôpitaux locaux
et autres hôpitaux</t>
  </si>
  <si>
    <t>Ets sanitaires
et sociaux et autre</t>
  </si>
  <si>
    <t>Répartition des emplois</t>
  </si>
  <si>
    <t>en %</t>
  </si>
  <si>
    <t>Graphique 1 - Répartition des effectifs selon le statut en 2016
en personnes physiques (en %)</t>
  </si>
  <si>
    <t>Source : comptes individuels retraite de la CNRACL
et de l’Ircantec, Caisse des Dépôts.</t>
  </si>
  <si>
    <t>Périmètre : fonctionnaires en activité au moins un trimestre
dans l’année ayant acquis des droits à la CNRACL, et
non-titulaires ayant acquis des droits à l’Ircantec au cours
de l’année au sein de la FPH.</t>
  </si>
  <si>
    <t>Graphique 2 - Évolution des effectifs (personnes physiques et ETP) et de la masse salariale entre 2011 et 2016 (base 100 en 2011)</t>
  </si>
  <si>
    <t>Graphique 3 - Distribution des durées annuelles travaillées en mois, en 2011 et 2016</t>
  </si>
  <si>
    <t>Source : comptes individuels retraite de la CNRACL et de l’Ircantec, Caisse des Dépôts.</t>
  </si>
  <si>
    <t>Périmètre : fonctionnaires en activité au moins un trimestre dans l’année ayant acquis des droits à la CNRACL, et non-titulaires non médicaux ayant acquis des droits à l’Ircantec au cours de l’année au sein de la FPH.</t>
  </si>
  <si>
    <t>Note : chaque mois commencé est comptabilisé comme un mois complet. Ainsi, une personne qui a été contractuelle l’équivalent de 20 jours en 2016 sera traitée dans le graphique comme ayant effectué un mois.</t>
  </si>
  <si>
    <t>Contractuel A</t>
  </si>
  <si>
    <t>Contractuel B</t>
  </si>
  <si>
    <t>Contractuel C</t>
  </si>
  <si>
    <t>tranches d'âge</t>
  </si>
  <si>
    <t>Fonction-naire A</t>
  </si>
  <si>
    <t>Fonction-naire B</t>
  </si>
  <si>
    <t>Fonction-naire C</t>
  </si>
  <si>
    <t>Graphique 4 - Répartition des ETP par catégorie hiérarchique et type de statut en 2016</t>
  </si>
  <si>
    <t>Effectif cumulé</t>
  </si>
  <si>
    <t>Fonction-naires</t>
  </si>
  <si>
    <t>Contrac-tuels</t>
  </si>
  <si>
    <t>Graphique 5 - Dispersion des salaires annuels bruts en équivalent temps plein annualisé en 2016</t>
  </si>
  <si>
    <t>Graphique 6 - Répartition des emplois en ETP par type d’employeur en 2011 et 2016</t>
  </si>
  <si>
    <t>Lecture : en 2016, 49 % de l’emploi total en équivalent temps plein dans la FPH était dans les centres hospitaliers généraux, contre 48 % en 2011.</t>
  </si>
  <si>
    <t>Part des contractuels</t>
  </si>
  <si>
    <t>Graphique 7 - Nombre de fonctionnaires et de contractuels en ETP et
part des contractuels par type de collectivité</t>
  </si>
  <si>
    <t>Périmètre : fonctionnaires en activité au moins un trimestre dans l’année ayant acquis des droits à la CNRACL, et nontitulaires non médicaux ayant acquis des droits à l’Ircantec au cours de l’année au sein de la FPH.</t>
  </si>
  <si>
    <t>Lecture : en 2016 (graphique du bas), les CHG ont employé 483 000 ETP, dont 21 % de contractuels.</t>
  </si>
  <si>
    <t>Dep_num</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</si>
  <si>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</si>
  <si>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</si>
  <si>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</si>
  <si>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</si>
  <si>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</si>
  <si>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</si>
  <si>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</si>
  <si>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</si>
  <si>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</si>
  <si>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</si>
  <si>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</si>
  <si>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</si>
  <si>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</si>
  <si>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</si>
  <si>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</si>
  <si>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</si>
  <si>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</si>
  <si>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</si>
  <si>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</si>
  <si>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</si>
  <si>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</si>
  <si>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</si>
  <si>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</si>
  <si>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</si>
  <si>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</si>
  <si>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</si>
  <si>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</si>
  <si>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</si>
  <si>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</si>
  <si>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</si>
  <si>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</si>
  <si>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</si>
  <si>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</si>
  <si>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</si>
  <si>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</si>
  <si>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</si>
  <si>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</si>
  <si>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</si>
  <si>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</si>
  <si>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</si>
  <si>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</si>
  <si>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</si>
  <si>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</si>
  <si>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</si>
  <si>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</si>
  <si>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Côtes-d'Armor</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</si>
  <si>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</si>
  <si>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</si>
  <si>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</si>
  <si>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</si>
  <si>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</si>
  <si>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</si>
  <si>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</si>
  <si>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</si>
  <si>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</si>
  <si>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</si>
  <si>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</si>
  <si>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</si>
  <si>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</si>
  <si>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</si>
  <si>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</si>
  <si>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</si>
  <si>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</si>
  <si>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</si>
  <si>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</si>
  <si>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</si>
  <si>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</si>
  <si>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</si>
  <si>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</si>
  <si>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</si>
  <si>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</si>
  <si>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</si>
  <si>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</si>
  <si>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</si>
  <si>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</si>
  <si>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</si>
  <si>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</si>
  <si>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</si>
  <si>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</si>
  <si>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</si>
  <si>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</si>
  <si>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</si>
  <si>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</si>
  <si>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</si>
  <si>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</si>
  <si>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</si>
  <si>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</si>
  <si>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</si>
  <si>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</si>
  <si>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</si>
  <si>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</si>
  <si>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</si>
  <si>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</si>
  <si>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</si>
  <si>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</si>
  <si>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</si>
  <si>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</si>
  <si>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</si>
  <si>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</si>
  <si>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</si>
  <si>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</si>
  <si>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</si>
  <si>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</si>
  <si>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</si>
  <si>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</si>
  <si>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</si>
  <si>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</si>
  <si>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</si>
  <si>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</si>
  <si>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</si>
  <si>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</si>
  <si>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</si>
  <si>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</si>
  <si>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</si>
  <si>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</si>
  <si>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</si>
  <si>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</si>
  <si>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</si>
  <si>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</si>
  <si>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</si>
  <si>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</si>
  <si>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</si>
  <si>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</si>
  <si>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</si>
  <si>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</si>
  <si>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</si>
  <si>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</si>
  <si>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</si>
  <si>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</si>
  <si>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</si>
  <si>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</si>
  <si>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</si>
  <si>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</si>
  <si>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</si>
  <si>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</si>
  <si>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</si>
  <si>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</si>
  <si>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</si>
  <si>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</si>
  <si>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</si>
  <si>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</si>
  <si>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</si>
  <si>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</si>
  <si>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</si>
  <si>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</si>
  <si>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</si>
  <si>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</si>
  <si>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</si>
  <si>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</si>
  <si>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</si>
  <si>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</si>
  <si>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</si>
  <si>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</si>
  <si>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</si>
  <si>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</si>
  <si>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</si>
  <si>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</si>
  <si>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</si>
  <si>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</si>
  <si>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</si>
  <si>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</si>
  <si>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</si>
  <si>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</si>
  <si>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</si>
  <si>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</si>
  <si>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</si>
  <si>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</si>
  <si>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</si>
  <si>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</si>
  <si>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</si>
  <si>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</si>
  <si>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</si>
  <si>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</si>
  <si>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</si>
  <si>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</si>
  <si>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</si>
  <si>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</si>
  <si>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</si>
  <si>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</si>
  <si>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</si>
  <si>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</si>
  <si>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</si>
  <si>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</si>
  <si>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</si>
  <si>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</si>
  <si>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</si>
  <si>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</si>
  <si>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</si>
  <si>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</si>
  <si>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</si>
  <si>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</si>
  <si>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Val-d'Oise</t>
  </si>
  <si>
    <t>--</t>
  </si>
  <si>
    <t>++</t>
  </si>
  <si>
    <t>Présence CHR ou CHU</t>
  </si>
  <si>
    <t>Graphiques 8</t>
  </si>
  <si>
    <t>Source : comptes individuels retraite de la CNRACL et de
l’Ircantec, Caisse des Dépôts.</t>
  </si>
  <si>
    <t>Tableau A - Part des contractuels titularisés dans les deux années</t>
  </si>
  <si>
    <t>Source : comptes individuels retraite de la CNRACL et de l’Ircantec,
Caisse des Dépôts.</t>
  </si>
  <si>
    <t>Tableau B - Répartition des titularisations par type d’employeur et probabilité de titularisation</t>
  </si>
  <si>
    <t>Tableau 1 - Répartition des ETP par catégorie hiérarchique et type de statut en 2016</t>
  </si>
  <si>
    <t>Tableau 2 - Rémunérations brutes moyennes en équivalent temps plein annualisé par catégorie et âge en 2016</t>
  </si>
  <si>
    <t>Tableau 3 - Principaux emplois dans la FPH en 2016</t>
  </si>
  <si>
    <t>Lecture : les emplois d’aides-soignants (yc ASHQ) représentent
36 % des emplois occupés par des fonctionnaires en 2016.</t>
  </si>
  <si>
    <t>Tableau 4 - Part des femmes pour les 4 principaux corps
d’emplois de la FPH en 2016</t>
  </si>
  <si>
    <t>Lecture : 87 % des emplois d’aides-soignants fonctionnaires
sont occupés par des femmes.</t>
  </si>
  <si>
    <t>Tableau 5 - Part des contractuels, rémunération annualisée et âge moyen en 2016 pour les fonctionnaires et les contractuels</t>
  </si>
  <si>
    <t>Lecture : la rémunération annuelle en ETP est de 24 600 euros en moyenne pour les aides-soignants et ASHQ fonctionnaires.</t>
  </si>
  <si>
    <t>Dep_lib</t>
  </si>
  <si>
    <t>part des contractuels en 2016</t>
  </si>
  <si>
    <t>evolution de la part des contracuels 2011-2016</t>
  </si>
  <si>
    <t xml:space="preserve">Note : les segmentations sont réalisées par tranches de quintiles (moins de 20%, 20 à 40%, 40 à 60 %, 60 à 80 %, et 80 % et plus) pour des proportions croissantes de la variable considérée. Ainsi, pour la carte 9a, la première tranche correspondant aux 20% de départements pour lesquels la proportion de contractuels dans l’emploi au sein de la FPH.
en 2016 est la plus basse (moins de 19,7 %), etc.
Sur le second graphique, pour des questions de présentation, les deux premiers groupes de départements ne sont pas égaux en nombre afin d'isoler les départements avec une décroissance du taux de contractuels.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</si>
</sst>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2"/>
      <color theme="1"/>
      <name val="Calibri"/>
      <family val="2"/>
      <scheme val="minor"/>
    </font>
    <font>
      <b/>
      <sz val="11"/>
      <color rgb="FF7030A0"/>
      <name val="Calibri"/>
      <family val="2"/>
      <scheme val="minor"/>
    </font>
    <font>
      <sz val="11"/>
      <name val="Calibri"/>
      <family val="2"/>
      <scheme val="minor"/>
    </font>
    <font>
      <b/>
      <sz val="11"/>
      <color rgb="FFC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0"/>
        <bgColor indexed="26"/>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rgb="FF000000"/>
      </right>
      <top style="medium">
        <color indexed="64"/>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107">
    <xf numFmtId="0" fontId="0" fillId="0" borderId="0" xfId="0"/>
    <xf numFmtId="0" fontId="3" fillId="0" borderId="1" xfId="0" applyFont="1" applyBorder="1" applyAlignment="1">
      <alignment horizontal="center" vertical="center"/>
    </xf>
    <xf numFmtId="0" fontId="3" fillId="0" borderId="3" xfId="0" applyFont="1" applyBorder="1" applyAlignment="1">
      <alignment horizontal="center" vertical="center"/>
    </xf>
    <xf numFmtId="10" fontId="3" fillId="0" borderId="4"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vertical="center"/>
    </xf>
    <xf numFmtId="0" fontId="3" fillId="0" borderId="5" xfId="0" applyFont="1" applyBorder="1" applyAlignment="1">
      <alignment horizontal="justify"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justify" vertical="center"/>
    </xf>
    <xf numFmtId="10" fontId="3" fillId="0" borderId="2" xfId="0" applyNumberFormat="1" applyFont="1" applyBorder="1" applyAlignment="1">
      <alignment horizontal="center" vertical="center"/>
    </xf>
    <xf numFmtId="0" fontId="3" fillId="0" borderId="3" xfId="0" applyFont="1" applyBorder="1" applyAlignment="1">
      <alignment horizontal="justify" vertical="center"/>
    </xf>
    <xf numFmtId="0" fontId="4" fillId="0" borderId="0" xfId="0" applyFont="1"/>
    <xf numFmtId="0" fontId="2" fillId="0" borderId="9" xfId="0" applyFont="1" applyBorder="1"/>
    <xf numFmtId="0" fontId="0" fillId="0" borderId="10" xfId="0" applyBorder="1"/>
    <xf numFmtId="0" fontId="0" fillId="0" borderId="11" xfId="0" applyBorder="1"/>
    <xf numFmtId="0" fontId="2" fillId="0" borderId="12" xfId="0" applyFont="1" applyFill="1" applyBorder="1" applyAlignment="1">
      <alignment horizontal="center"/>
    </xf>
    <xf numFmtId="0" fontId="2" fillId="0" borderId="0" xfId="0" applyFont="1" applyFill="1" applyBorder="1" applyAlignment="1">
      <alignment horizontal="center"/>
    </xf>
    <xf numFmtId="0" fontId="2" fillId="0" borderId="13" xfId="0" applyFont="1" applyFill="1" applyBorder="1" applyAlignment="1">
      <alignment horizontal="center"/>
    </xf>
    <xf numFmtId="0" fontId="0" fillId="0" borderId="12" xfId="0" applyBorder="1"/>
    <xf numFmtId="0" fontId="0" fillId="0" borderId="0" xfId="0" applyBorder="1"/>
    <xf numFmtId="0" fontId="0" fillId="0" borderId="13" xfId="0" applyBorder="1"/>
    <xf numFmtId="2" fontId="0" fillId="0" borderId="12" xfId="0" applyNumberFormat="1" applyBorder="1"/>
    <xf numFmtId="2" fontId="0" fillId="0" borderId="0" xfId="0" applyNumberFormat="1" applyBorder="1"/>
    <xf numFmtId="2" fontId="0" fillId="0" borderId="13" xfId="0" applyNumberFormat="1" applyBorder="1"/>
    <xf numFmtId="2" fontId="0" fillId="0" borderId="14" xfId="0" applyNumberFormat="1" applyBorder="1"/>
    <xf numFmtId="2" fontId="0" fillId="0" borderId="15" xfId="0" applyNumberFormat="1" applyBorder="1"/>
    <xf numFmtId="164" fontId="0" fillId="0" borderId="16" xfId="0" applyNumberFormat="1" applyBorder="1"/>
    <xf numFmtId="0" fontId="0" fillId="2" borderId="0" xfId="0" applyFill="1"/>
    <xf numFmtId="0" fontId="3" fillId="0" borderId="4" xfId="0" applyFont="1" applyBorder="1" applyAlignment="1">
      <alignment horizontal="center" vertical="center" wrapText="1"/>
    </xf>
    <xf numFmtId="3" fontId="3" fillId="0" borderId="4"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4" xfId="0" applyFont="1" applyBorder="1" applyAlignment="1">
      <alignment horizontal="center" vertical="center"/>
    </xf>
    <xf numFmtId="9" fontId="3" fillId="0" borderId="4" xfId="0" applyNumberFormat="1" applyFont="1" applyBorder="1" applyAlignment="1">
      <alignment horizontal="center" vertical="center"/>
    </xf>
    <xf numFmtId="0" fontId="3" fillId="0" borderId="3" xfId="0" applyFont="1" applyBorder="1" applyAlignment="1">
      <alignment vertical="center" wrapText="1"/>
    </xf>
    <xf numFmtId="10" fontId="3" fillId="0" borderId="4" xfId="0" applyNumberFormat="1" applyFont="1" applyBorder="1" applyAlignment="1">
      <alignment horizontal="center" vertical="center" wrapText="1"/>
    </xf>
    <xf numFmtId="3" fontId="3" fillId="0" borderId="4" xfId="0" applyNumberFormat="1" applyFont="1" applyBorder="1" applyAlignment="1">
      <alignment horizontal="center" vertical="center" wrapText="1"/>
    </xf>
    <xf numFmtId="0" fontId="3" fillId="0" borderId="3" xfId="0" applyFont="1" applyBorder="1" applyAlignment="1">
      <alignment horizontal="justify" vertical="center" wrapText="1"/>
    </xf>
    <xf numFmtId="0" fontId="0" fillId="0" borderId="0" xfId="0" applyAlignment="1">
      <alignment wrapText="1"/>
    </xf>
    <xf numFmtId="0" fontId="3" fillId="0" borderId="4" xfId="0" applyFont="1" applyBorder="1" applyAlignment="1">
      <alignment horizontal="center" vertical="center" wrapText="1"/>
    </xf>
    <xf numFmtId="0" fontId="0" fillId="0" borderId="0" xfId="0" applyAlignment="1"/>
    <xf numFmtId="0" fontId="0" fillId="0" borderId="24" xfId="0" applyBorder="1"/>
    <xf numFmtId="9" fontId="0" fillId="0" borderId="24" xfId="1" applyFont="1" applyBorder="1"/>
    <xf numFmtId="0" fontId="0" fillId="0" borderId="0" xfId="0" applyAlignment="1">
      <alignment vertical="top" wrapText="1"/>
    </xf>
    <xf numFmtId="0" fontId="0" fillId="0" borderId="0" xfId="0" applyAlignment="1">
      <alignment horizontal="center"/>
    </xf>
    <xf numFmtId="0" fontId="2" fillId="0" borderId="0" xfId="0" applyFont="1" applyAlignment="1"/>
    <xf numFmtId="0" fontId="0" fillId="0" borderId="0" xfId="0" applyAlignment="1">
      <alignment vertical="top"/>
    </xf>
    <xf numFmtId="0" fontId="0" fillId="0" borderId="24" xfId="0" applyBorder="1" applyAlignment="1">
      <alignment horizontal="center"/>
    </xf>
    <xf numFmtId="9" fontId="0" fillId="0" borderId="24" xfId="1" applyFont="1" applyBorder="1" applyAlignment="1">
      <alignment horizontal="center"/>
    </xf>
    <xf numFmtId="9" fontId="0" fillId="0" borderId="24" xfId="0" applyNumberFormat="1" applyBorder="1" applyAlignment="1">
      <alignment horizontal="center"/>
    </xf>
    <xf numFmtId="0" fontId="0" fillId="0" borderId="24" xfId="0" applyBorder="1" applyAlignment="1">
      <alignment vertical="center"/>
    </xf>
    <xf numFmtId="0" fontId="0" fillId="0" borderId="24" xfId="0" applyBorder="1" applyAlignment="1">
      <alignment horizontal="center" wrapText="1"/>
    </xf>
    <xf numFmtId="1" fontId="0" fillId="0" borderId="0" xfId="0" applyNumberFormat="1"/>
    <xf numFmtId="0" fontId="0" fillId="0" borderId="24" xfId="0" applyBorder="1" applyAlignment="1">
      <alignment wrapText="1"/>
    </xf>
    <xf numFmtId="0" fontId="0" fillId="0" borderId="24" xfId="0" applyBorder="1" applyAlignment="1">
      <alignment horizontal="center" vertical="center" wrapText="1"/>
    </xf>
    <xf numFmtId="1" fontId="0" fillId="0" borderId="24" xfId="0" applyNumberFormat="1" applyBorder="1"/>
    <xf numFmtId="165" fontId="0" fillId="0" borderId="24" xfId="0" applyNumberFormat="1" applyFont="1" applyBorder="1" applyAlignment="1">
      <alignment horizontal="center"/>
    </xf>
    <xf numFmtId="9" fontId="0" fillId="0" borderId="24" xfId="0" applyNumberFormat="1" applyBorder="1"/>
    <xf numFmtId="0" fontId="0" fillId="0" borderId="25" xfId="0" applyBorder="1"/>
    <xf numFmtId="0" fontId="0" fillId="0" borderId="26" xfId="0" applyBorder="1"/>
    <xf numFmtId="0" fontId="0" fillId="4" borderId="0" xfId="0" applyFill="1"/>
    <xf numFmtId="0" fontId="5" fillId="4" borderId="0" xfId="0" applyFont="1" applyFill="1"/>
    <xf numFmtId="49" fontId="6" fillId="4" borderId="0" xfId="0" applyNumberFormat="1" applyFont="1" applyFill="1"/>
    <xf numFmtId="0" fontId="6" fillId="4" borderId="0" xfId="0" applyFont="1" applyFill="1"/>
    <xf numFmtId="0" fontId="7" fillId="4" borderId="0" xfId="0" applyFont="1" applyFill="1"/>
    <xf numFmtId="0" fontId="6" fillId="4" borderId="0" xfId="0" quotePrefix="1" applyFont="1" applyFill="1"/>
    <xf numFmtId="0" fontId="6" fillId="4" borderId="24" xfId="0" applyFont="1" applyFill="1" applyBorder="1" applyAlignment="1">
      <alignment vertical="center" wrapText="1"/>
    </xf>
    <xf numFmtId="0" fontId="6" fillId="4" borderId="24" xfId="0" applyFont="1" applyFill="1" applyBorder="1" applyAlignment="1">
      <alignment horizontal="center" vertical="center" wrapText="1"/>
    </xf>
    <xf numFmtId="0" fontId="6" fillId="4" borderId="24" xfId="0" applyFont="1" applyFill="1" applyBorder="1"/>
    <xf numFmtId="49" fontId="6" fillId="4" borderId="24" xfId="0" applyNumberFormat="1" applyFont="1" applyFill="1" applyBorder="1"/>
    <xf numFmtId="0" fontId="6" fillId="4" borderId="24" xfId="0" applyFont="1" applyFill="1" applyBorder="1" applyAlignment="1"/>
    <xf numFmtId="0" fontId="6" fillId="5" borderId="24" xfId="0" applyNumberFormat="1" applyFont="1" applyFill="1" applyBorder="1" applyAlignment="1">
      <alignment horizontal="right"/>
    </xf>
    <xf numFmtId="0" fontId="0" fillId="4" borderId="0" xfId="0" applyFill="1" applyAlignment="1"/>
    <xf numFmtId="0" fontId="0" fillId="0" borderId="0" xfId="0" applyAlignment="1">
      <alignment horizontal="left" vertical="top" wrapText="1"/>
    </xf>
    <xf numFmtId="0" fontId="0" fillId="0" borderId="24" xfId="0" applyBorder="1" applyAlignment="1">
      <alignment horizontal="center"/>
    </xf>
    <xf numFmtId="0" fontId="0" fillId="0" borderId="0" xfId="0" applyAlignment="1">
      <alignment horizontal="left" wrapText="1"/>
    </xf>
    <xf numFmtId="0" fontId="0" fillId="0" borderId="0" xfId="0" applyAlignment="1">
      <alignment horizontal="left" vertical="center" wrapText="1"/>
    </xf>
    <xf numFmtId="0" fontId="0" fillId="0" borderId="24" xfId="0" applyBorder="1" applyAlignment="1">
      <alignment horizontal="left" vertical="center" wrapText="1"/>
    </xf>
    <xf numFmtId="0" fontId="0" fillId="0" borderId="24" xfId="0" applyBorder="1" applyAlignment="1">
      <alignment horizontal="center" wrapText="1"/>
    </xf>
    <xf numFmtId="0" fontId="0" fillId="2" borderId="24" xfId="0" applyFill="1" applyBorder="1" applyAlignment="1">
      <alignment horizontal="center"/>
    </xf>
    <xf numFmtId="0" fontId="0" fillId="3" borderId="24" xfId="0" applyFill="1" applyBorder="1" applyAlignment="1">
      <alignment horizontal="center"/>
    </xf>
    <xf numFmtId="0" fontId="0" fillId="4" borderId="0" xfId="0" applyFill="1" applyAlignment="1">
      <alignment horizontal="left" vertical="top" wrapText="1"/>
    </xf>
    <xf numFmtId="0" fontId="3" fillId="0" borderId="5" xfId="0" applyFont="1" applyBorder="1" applyAlignment="1">
      <alignment vertical="center"/>
    </xf>
    <xf numFmtId="0" fontId="3" fillId="0" borderId="3" xfId="0" applyFont="1" applyBorder="1" applyAlignment="1">
      <alignment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vertical="center" wrapText="1"/>
    </xf>
    <xf numFmtId="0" fontId="3" fillId="0" borderId="20" xfId="0" applyFont="1" applyBorder="1" applyAlignment="1">
      <alignment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4" xfId="0" applyFont="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16D-40A7-90CF-7277A27FB29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16D-40A7-90CF-7277A27FB29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16D-40A7-90CF-7277A27FB29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16D-40A7-90CF-7277A27FB29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'graphique 1'!$A$4:$A$7</c:f>
              <c:strCache>
                <c:ptCount val="4"/>
                <c:pt idx="0">
                  <c:v>Contractuels</c:v>
                </c:pt>
                <c:pt idx="1">
                  <c:v>Fonctionnaires</c:v>
                </c:pt>
                <c:pt idx="2">
                  <c:v>Praticiens hospitaliers</c:v>
                </c:pt>
                <c:pt idx="3">
                  <c:v>Internes/Etudiants en médecine</c:v>
                </c:pt>
              </c:strCache>
            </c:strRef>
          </c:cat>
          <c:val>
            <c:numRef>
              <c:f>'graphique 1'!$B$4:$B$7</c:f>
              <c:numCache>
                <c:formatCode>0%</c:formatCode>
                <c:ptCount val="4"/>
                <c:pt idx="0">
                  <c:v>0.28298845680970025</c:v>
                </c:pt>
                <c:pt idx="1">
                  <c:v>0.59179377788590615</c:v>
                </c:pt>
                <c:pt idx="2">
                  <c:v>6.7407684164642878E-2</c:v>
                </c:pt>
                <c:pt idx="3">
                  <c:v>5.7810081139750655E-2</c:v>
                </c:pt>
              </c:numCache>
            </c:numRef>
          </c:val>
          <c:extLst>
            <c:ext xmlns:c16="http://schemas.microsoft.com/office/drawing/2014/chart" uri="{C3380CC4-5D6E-409C-BE32-E72D297353CC}">
              <c16:uniqueId val="{00000000-27A7-4139-B759-8132E5B395DF}"/>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'graphique 7'!$B$4</c:f>
              <c:strCache>
                <c:ptCount val="1"/>
                <c:pt idx="0">
                  <c:v>Fonctionnaires</c:v>
                </c:pt>
              </c:strCache>
            </c:strRef>
          </c:tx>
          <c:spPr>
            <a:solidFill>
              <a:schemeClr val="accent1"/>
            </a:solidFill>
            <a:ln>
              <a:noFill/>
            </a:ln>
            <a:effectLst/>
          </c:spPr>
          <c:invertIfNegative val="0"/>
          <c:dLbls>
            <c:delete val="1"/>
          </c:dLbls>
          <c:cat>
            <c:strRef>
              <c:f>'graphique 7'!$A$5:$A$10</c:f>
              <c:strCache>
                <c:ptCount val="6"/>
                <c:pt idx="0">
                  <c:v>CHG</c:v>
                </c:pt>
                <c:pt idx="1">
                  <c:v>CHR-CHU</c:v>
                </c:pt>
                <c:pt idx="2">
                  <c:v>CHS</c:v>
                </c:pt>
                <c:pt idx="3">
                  <c:v>Hôpitaux locaux
et autres hôpitaux</c:v>
                </c:pt>
                <c:pt idx="4">
                  <c:v>Maisons de retraite</c:v>
                </c:pt>
                <c:pt idx="5">
                  <c:v>Ets sanitaires
et sociaux et autre</c:v>
                </c:pt>
              </c:strCache>
            </c:strRef>
          </c:cat>
          <c:val>
            <c:numRef>
              <c:f>'graphique 7'!$B$5:$B$10</c:f>
              <c:numCache>
                <c:formatCode>0</c:formatCode>
                <c:ptCount val="6"/>
                <c:pt idx="0">
                  <c:v>368995.91666666587</c:v>
                </c:pt>
                <c:pt idx="1">
                  <c:v>233881.23611111107</c:v>
                </c:pt>
                <c:pt idx="2">
                  <c:v>39032.208333333336</c:v>
                </c:pt>
                <c:pt idx="3">
                  <c:v>49539.280555555517</c:v>
                </c:pt>
                <c:pt idx="4">
                  <c:v>49833.522222222382</c:v>
                </c:pt>
                <c:pt idx="5">
                  <c:v>25217.813888888886</c:v>
                </c:pt>
              </c:numCache>
            </c:numRef>
          </c:val>
          <c:extLst>
            <c:ext xmlns:c16="http://schemas.microsoft.com/office/drawing/2014/chart" uri="{C3380CC4-5D6E-409C-BE32-E72D297353CC}">
              <c16:uniqueId val="{00000000-8028-42F6-BB5F-47B8B84AFD76}"/>
            </c:ext>
          </c:extLst>
        </c:ser>
        <c:ser>
          <c:idx val="1"/>
          <c:order val="1"/>
          <c:tx>
            <c:strRef>
              <c:f>'graphique 7'!$C$4</c:f>
              <c:strCache>
                <c:ptCount val="1"/>
                <c:pt idx="0">
                  <c:v>Contractuels</c:v>
                </c:pt>
              </c:strCache>
            </c:strRef>
          </c:tx>
          <c:spPr>
            <a:solidFill>
              <a:schemeClr val="accent2"/>
            </a:solidFill>
            <a:ln>
              <a:noFill/>
            </a:ln>
            <a:effectLst/>
          </c:spPr>
          <c:invertIfNegative val="0"/>
          <c:dLbls>
            <c:dLbl>
              <c:idx val="0"/>
              <c:layout>
                <c:manualLayout>
                  <c:x val="0.10084033613445378"/>
                  <c:y val="-4.3080229634584674E-3"/>
                </c:manualLayout>
              </c:layout>
              <c:tx>
                <c:rich>
                  <a:bodyPr/>
                  <a:lstStyle/>
                  <a:p>
                    <a:r>
                      <a:rPr lang="en-US"/>
                      <a:t>19%</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028-42F6-BB5F-47B8B84AFD76}"/>
                </c:ext>
              </c:extLst>
            </c:dLbl>
            <c:dLbl>
              <c:idx val="1"/>
              <c:layout>
                <c:manualLayout>
                  <c:x val="5.6022408963585436E-2"/>
                  <c:y val="-7.897950861871542E-17"/>
                </c:manualLayout>
              </c:layout>
              <c:tx>
                <c:rich>
                  <a:bodyPr/>
                  <a:lstStyle/>
                  <a:p>
                    <a:r>
                      <a:rPr lang="en-US"/>
                      <a:t>13%</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028-42F6-BB5F-47B8B84AFD76}"/>
                </c:ext>
              </c:extLst>
            </c:dLbl>
            <c:dLbl>
              <c:idx val="2"/>
              <c:layout>
                <c:manualLayout>
                  <c:x val="3.5854341736694634E-2"/>
                  <c:y val="-4.3080229634585463E-3"/>
                </c:manualLayout>
              </c:layout>
              <c:tx>
                <c:rich>
                  <a:bodyPr/>
                  <a:lstStyle/>
                  <a:p>
                    <a:r>
                      <a:rPr lang="en-US"/>
                      <a:t>15%</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028-42F6-BB5F-47B8B84AFD76}"/>
                </c:ext>
              </c:extLst>
            </c:dLbl>
            <c:dLbl>
              <c:idx val="3"/>
              <c:layout>
                <c:manualLayout>
                  <c:x val="4.2577030812324931E-2"/>
                  <c:y val="0"/>
                </c:manualLayout>
              </c:layout>
              <c:tx>
                <c:rich>
                  <a:bodyPr/>
                  <a:lstStyle/>
                  <a:p>
                    <a:r>
                      <a:rPr lang="en-US"/>
                      <a:t>27%</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28-42F6-BB5F-47B8B84AFD76}"/>
                </c:ext>
              </c:extLst>
            </c:dLbl>
            <c:dLbl>
              <c:idx val="4"/>
              <c:layout>
                <c:manualLayout>
                  <c:x val="4.929971988795518E-2"/>
                  <c:y val="0"/>
                </c:manualLayout>
              </c:layout>
              <c:tx>
                <c:rich>
                  <a:bodyPr/>
                  <a:lstStyle/>
                  <a:p>
                    <a:r>
                      <a:rPr lang="en-US"/>
                      <a:t>33%</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028-42F6-BB5F-47B8B84AFD76}"/>
                </c:ext>
              </c:extLst>
            </c:dLbl>
            <c:dLbl>
              <c:idx val="5"/>
              <c:layout>
                <c:manualLayout>
                  <c:x val="4.0336134453781515E-2"/>
                  <c:y val="-9.8724385773394274E-18"/>
                </c:manualLayout>
              </c:layout>
              <c:tx>
                <c:rich>
                  <a:bodyPr/>
                  <a:lstStyle/>
                  <a:p>
                    <a:r>
                      <a:rPr lang="en-US"/>
                      <a:t>32%</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28-42F6-BB5F-47B8B84AFD7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7'!$A$5:$A$10</c:f>
              <c:strCache>
                <c:ptCount val="6"/>
                <c:pt idx="0">
                  <c:v>CHG</c:v>
                </c:pt>
                <c:pt idx="1">
                  <c:v>CHR-CHU</c:v>
                </c:pt>
                <c:pt idx="2">
                  <c:v>CHS</c:v>
                </c:pt>
                <c:pt idx="3">
                  <c:v>Hôpitaux locaux
et autres hôpitaux</c:v>
                </c:pt>
                <c:pt idx="4">
                  <c:v>Maisons de retraite</c:v>
                </c:pt>
                <c:pt idx="5">
                  <c:v>Ets sanitaires
et sociaux et autre</c:v>
                </c:pt>
              </c:strCache>
            </c:strRef>
          </c:cat>
          <c:val>
            <c:numRef>
              <c:f>'graphique 7'!$C$5:$C$10</c:f>
              <c:numCache>
                <c:formatCode>0</c:formatCode>
                <c:ptCount val="6"/>
                <c:pt idx="0">
                  <c:v>87072.745520036624</c:v>
                </c:pt>
                <c:pt idx="1">
                  <c:v>35149.079564298787</c:v>
                </c:pt>
                <c:pt idx="2">
                  <c:v>7094.9116499797847</c:v>
                </c:pt>
                <c:pt idx="3">
                  <c:v>18135.134689525414</c:v>
                </c:pt>
                <c:pt idx="4">
                  <c:v>24154.142079027912</c:v>
                </c:pt>
                <c:pt idx="5">
                  <c:v>12136.097785558226</c:v>
                </c:pt>
              </c:numCache>
            </c:numRef>
          </c:val>
          <c:extLst>
            <c:ext xmlns:c16="http://schemas.microsoft.com/office/drawing/2014/chart" uri="{C3380CC4-5D6E-409C-BE32-E72D297353CC}">
              <c16:uniqueId val="{00000007-8028-42F6-BB5F-47B8B84AFD76}"/>
            </c:ext>
          </c:extLst>
        </c:ser>
        <c:dLbls>
          <c:dLblPos val="ctr"/>
          <c:showLegendKey val="0"/>
          <c:showVal val="1"/>
          <c:showCatName val="0"/>
          <c:showSerName val="0"/>
          <c:showPercent val="0"/>
          <c:showBubbleSize val="0"/>
        </c:dLbls>
        <c:gapWidth val="150"/>
        <c:overlap val="100"/>
        <c:axId val="1716674351"/>
        <c:axId val="1165589055"/>
      </c:barChart>
      <c:catAx>
        <c:axId val="17166743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5589055"/>
        <c:crosses val="autoZero"/>
        <c:auto val="1"/>
        <c:lblAlgn val="ctr"/>
        <c:lblOffset val="100"/>
        <c:noMultiLvlLbl val="0"/>
      </c:catAx>
      <c:valAx>
        <c:axId val="1165589055"/>
        <c:scaling>
          <c:orientation val="minMax"/>
          <c:max val="500000"/>
        </c:scaling>
        <c:delete val="0"/>
        <c:axPos val="b"/>
        <c:majorGridlines>
          <c:spPr>
            <a:ln w="9525" cap="flat" cmpd="sng" algn="ctr">
              <a:solidFill>
                <a:schemeClr val="tx1">
                  <a:lumMod val="15000"/>
                  <a:lumOff val="85000"/>
                </a:schemeClr>
              </a:solidFill>
              <a:round/>
            </a:ln>
            <a:effectLst/>
          </c:spPr>
        </c:majorGridlines>
        <c:numFmt formatCode="#\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16674351"/>
        <c:crosses val="autoZero"/>
        <c:crossBetween val="between"/>
        <c:majorUnit val="5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876277389014768E-2"/>
          <c:y val="5.1612896233965457E-2"/>
          <c:w val="0.93237446391176604"/>
          <c:h val="0.75112616347558181"/>
        </c:manualLayout>
      </c:layout>
      <c:lineChart>
        <c:grouping val="standard"/>
        <c:varyColors val="0"/>
        <c:ser>
          <c:idx val="1"/>
          <c:order val="0"/>
          <c:tx>
            <c:v>nombre de personnes</c:v>
          </c:tx>
          <c:spPr>
            <a:ln w="22225" cap="rnd">
              <a:solidFill>
                <a:srgbClr val="00B0F0"/>
              </a:solidFill>
              <a:round/>
            </a:ln>
            <a:effectLst/>
          </c:spPr>
          <c:marker>
            <c:symbol val="none"/>
          </c:marker>
          <c:cat>
            <c:numLit>
              <c:formatCode>General</c:formatCode>
              <c:ptCount val="6"/>
              <c:pt idx="0">
                <c:v>2011</c:v>
              </c:pt>
              <c:pt idx="1">
                <c:v>2012</c:v>
              </c:pt>
              <c:pt idx="2">
                <c:v>2013</c:v>
              </c:pt>
              <c:pt idx="3">
                <c:v>2014</c:v>
              </c:pt>
              <c:pt idx="4">
                <c:v>2015</c:v>
              </c:pt>
              <c:pt idx="5">
                <c:v>2016</c:v>
              </c:pt>
            </c:numLit>
          </c:cat>
          <c:val>
            <c:numRef>
              <c:f>'graphique 2'!$A$6:$A$11</c:f>
              <c:numCache>
                <c:formatCode>0.00</c:formatCode>
                <c:ptCount val="6"/>
                <c:pt idx="0" formatCode="General">
                  <c:v>100</c:v>
                </c:pt>
                <c:pt idx="1">
                  <c:v>101.80230626284505</c:v>
                </c:pt>
                <c:pt idx="2">
                  <c:v>102.40225457499047</c:v>
                </c:pt>
                <c:pt idx="3">
                  <c:v>102.33395276714622</c:v>
                </c:pt>
                <c:pt idx="4">
                  <c:v>101.8227352720381</c:v>
                </c:pt>
                <c:pt idx="5">
                  <c:v>100.58345742520645</c:v>
                </c:pt>
              </c:numCache>
            </c:numRef>
          </c:val>
          <c:smooth val="0"/>
          <c:extLst xmlns:c15="http://schemas.microsoft.com/office/drawing/2012/chart">
            <c:ext xmlns:c16="http://schemas.microsoft.com/office/drawing/2014/chart" uri="{C3380CC4-5D6E-409C-BE32-E72D297353CC}">
              <c16:uniqueId val="{00000000-69D3-4C69-852E-643E05496475}"/>
            </c:ext>
          </c:extLst>
        </c:ser>
        <c:ser>
          <c:idx val="4"/>
          <c:order val="1"/>
          <c:tx>
            <c:v>équivalent temps plein</c:v>
          </c:tx>
          <c:spPr>
            <a:ln w="22225" cap="rnd">
              <a:solidFill>
                <a:srgbClr val="00B0F0"/>
              </a:solidFill>
              <a:prstDash val="dash"/>
              <a:round/>
            </a:ln>
            <a:effectLst/>
          </c:spPr>
          <c:marker>
            <c:symbol val="none"/>
          </c:marker>
          <c:cat>
            <c:numLit>
              <c:formatCode>General</c:formatCode>
              <c:ptCount val="6"/>
              <c:pt idx="0">
                <c:v>2011</c:v>
              </c:pt>
              <c:pt idx="1">
                <c:v>2012</c:v>
              </c:pt>
              <c:pt idx="2">
                <c:v>2013</c:v>
              </c:pt>
              <c:pt idx="3">
                <c:v>2014</c:v>
              </c:pt>
              <c:pt idx="4">
                <c:v>2015</c:v>
              </c:pt>
              <c:pt idx="5">
                <c:v>2016</c:v>
              </c:pt>
            </c:numLit>
          </c:cat>
          <c:val>
            <c:numRef>
              <c:f>'graphique 2'!$C$6:$C$11</c:f>
              <c:numCache>
                <c:formatCode>0.00</c:formatCode>
                <c:ptCount val="6"/>
                <c:pt idx="0" formatCode="General">
                  <c:v>100</c:v>
                </c:pt>
                <c:pt idx="1">
                  <c:v>101.74521930116094</c:v>
                </c:pt>
                <c:pt idx="2">
                  <c:v>102.73420461648921</c:v>
                </c:pt>
                <c:pt idx="3">
                  <c:v>103.0079786332679</c:v>
                </c:pt>
                <c:pt idx="4">
                  <c:v>102.5227695157716</c:v>
                </c:pt>
                <c:pt idx="5">
                  <c:v>101.28071975879618</c:v>
                </c:pt>
              </c:numCache>
            </c:numRef>
          </c:val>
          <c:smooth val="0"/>
          <c:extLst xmlns:c15="http://schemas.microsoft.com/office/drawing/2012/chart">
            <c:ext xmlns:c16="http://schemas.microsoft.com/office/drawing/2014/chart" uri="{C3380CC4-5D6E-409C-BE32-E72D297353CC}">
              <c16:uniqueId val="{00000001-69D3-4C69-852E-643E05496475}"/>
            </c:ext>
          </c:extLst>
        </c:ser>
        <c:ser>
          <c:idx val="7"/>
          <c:order val="2"/>
          <c:tx>
            <c:v>masse salariale</c:v>
          </c:tx>
          <c:spPr>
            <a:ln w="22225" cap="rnd">
              <a:solidFill>
                <a:srgbClr val="00B0F0"/>
              </a:solidFill>
              <a:prstDash val="sysDash"/>
              <a:round/>
            </a:ln>
            <a:effectLst/>
          </c:spPr>
          <c:marker>
            <c:symbol val="none"/>
          </c:marker>
          <c:cat>
            <c:numLit>
              <c:formatCode>General</c:formatCode>
              <c:ptCount val="6"/>
              <c:pt idx="0">
                <c:v>2011</c:v>
              </c:pt>
              <c:pt idx="1">
                <c:v>2012</c:v>
              </c:pt>
              <c:pt idx="2">
                <c:v>2013</c:v>
              </c:pt>
              <c:pt idx="3">
                <c:v>2014</c:v>
              </c:pt>
              <c:pt idx="4">
                <c:v>2015</c:v>
              </c:pt>
              <c:pt idx="5">
                <c:v>2016</c:v>
              </c:pt>
            </c:numLit>
          </c:cat>
          <c:val>
            <c:numRef>
              <c:f>'graphique 2'!$E$6:$E$11</c:f>
              <c:numCache>
                <c:formatCode>0.00</c:formatCode>
                <c:ptCount val="6"/>
                <c:pt idx="0" formatCode="General">
                  <c:v>100</c:v>
                </c:pt>
                <c:pt idx="1">
                  <c:v>102.97590299461899</c:v>
                </c:pt>
                <c:pt idx="2">
                  <c:v>104.75786090009449</c:v>
                </c:pt>
                <c:pt idx="3">
                  <c:v>105.69915510499742</c:v>
                </c:pt>
                <c:pt idx="4">
                  <c:v>106.7700335730881</c:v>
                </c:pt>
                <c:pt idx="5">
                  <c:v>107.16975966913667</c:v>
                </c:pt>
              </c:numCache>
            </c:numRef>
          </c:val>
          <c:smooth val="0"/>
          <c:extLst xmlns:c15="http://schemas.microsoft.com/office/drawing/2012/chart">
            <c:ext xmlns:c16="http://schemas.microsoft.com/office/drawing/2014/chart" uri="{C3380CC4-5D6E-409C-BE32-E72D297353CC}">
              <c16:uniqueId val="{00000002-69D3-4C69-852E-643E05496475}"/>
            </c:ext>
          </c:extLst>
        </c:ser>
        <c:dLbls>
          <c:showLegendKey val="0"/>
          <c:showVal val="0"/>
          <c:showCatName val="0"/>
          <c:showSerName val="0"/>
          <c:showPercent val="0"/>
          <c:showBubbleSize val="0"/>
        </c:dLbls>
        <c:smooth val="0"/>
        <c:axId val="706683024"/>
        <c:axId val="706683352"/>
        <c:extLst/>
      </c:lineChart>
      <c:catAx>
        <c:axId val="7066830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706683352"/>
        <c:crosses val="autoZero"/>
        <c:auto val="1"/>
        <c:lblAlgn val="ctr"/>
        <c:lblOffset val="100"/>
        <c:noMultiLvlLbl val="0"/>
      </c:catAx>
      <c:valAx>
        <c:axId val="706683352"/>
        <c:scaling>
          <c:orientation val="minMax"/>
          <c:max val="125"/>
          <c:min val="9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706683024"/>
        <c:crosses val="autoZero"/>
        <c:crossBetween val="between"/>
      </c:valAx>
      <c:spPr>
        <a:noFill/>
        <a:ln>
          <a:noFill/>
        </a:ln>
        <a:effectLst/>
      </c:spPr>
    </c:plotArea>
    <c:legend>
      <c:legendPos val="b"/>
      <c:layout>
        <c:manualLayout>
          <c:xMode val="edge"/>
          <c:yMode val="edge"/>
          <c:x val="4.4738396980622458E-2"/>
          <c:y val="0.84480263536211786"/>
          <c:w val="0.92744168847194253"/>
          <c:h val="0.11363257304523336"/>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876277389014768E-2"/>
          <c:y val="5.1612896233965457E-2"/>
          <c:w val="0.91816542755944053"/>
          <c:h val="0.76493902117656976"/>
        </c:manualLayout>
      </c:layout>
      <c:lineChart>
        <c:grouping val="standard"/>
        <c:varyColors val="0"/>
        <c:ser>
          <c:idx val="2"/>
          <c:order val="0"/>
          <c:tx>
            <c:v>nombres de personnes</c:v>
          </c:tx>
          <c:spPr>
            <a:ln w="22225" cap="rnd">
              <a:solidFill>
                <a:srgbClr val="FF0000"/>
              </a:solidFill>
              <a:round/>
            </a:ln>
            <a:effectLst/>
          </c:spPr>
          <c:marker>
            <c:symbol val="none"/>
          </c:marker>
          <c:cat>
            <c:numLit>
              <c:formatCode>General</c:formatCode>
              <c:ptCount val="6"/>
              <c:pt idx="0">
                <c:v>2011</c:v>
              </c:pt>
              <c:pt idx="1">
                <c:v>2012</c:v>
              </c:pt>
              <c:pt idx="2">
                <c:v>2013</c:v>
              </c:pt>
              <c:pt idx="3">
                <c:v>2014</c:v>
              </c:pt>
              <c:pt idx="4">
                <c:v>2015</c:v>
              </c:pt>
              <c:pt idx="5">
                <c:v>2016</c:v>
              </c:pt>
            </c:numLit>
          </c:cat>
          <c:val>
            <c:numRef>
              <c:f>'graphique 2'!$B$6:$B$11</c:f>
              <c:numCache>
                <c:formatCode>0.00</c:formatCode>
                <c:ptCount val="6"/>
                <c:pt idx="0" formatCode="General">
                  <c:v>100</c:v>
                </c:pt>
                <c:pt idx="1">
                  <c:v>99.639593392902029</c:v>
                </c:pt>
                <c:pt idx="2">
                  <c:v>99.506178780927328</c:v>
                </c:pt>
                <c:pt idx="3">
                  <c:v>100.86251610867809</c:v>
                </c:pt>
                <c:pt idx="4">
                  <c:v>102.62952446647523</c:v>
                </c:pt>
                <c:pt idx="5">
                  <c:v>104.49331857484319</c:v>
                </c:pt>
              </c:numCache>
            </c:numRef>
          </c:val>
          <c:smooth val="0"/>
          <c:extLst>
            <c:ext xmlns:c16="http://schemas.microsoft.com/office/drawing/2014/chart" uri="{C3380CC4-5D6E-409C-BE32-E72D297353CC}">
              <c16:uniqueId val="{00000000-BCA6-4183-A961-0D7F49F0ABB5}"/>
            </c:ext>
          </c:extLst>
        </c:ser>
        <c:ser>
          <c:idx val="5"/>
          <c:order val="1"/>
          <c:tx>
            <c:v>équivalent temps plein</c:v>
          </c:tx>
          <c:spPr>
            <a:ln w="22225" cap="rnd">
              <a:solidFill>
                <a:srgbClr val="FF0000"/>
              </a:solidFill>
              <a:prstDash val="dash"/>
              <a:round/>
            </a:ln>
            <a:effectLst/>
          </c:spPr>
          <c:marker>
            <c:symbol val="none"/>
          </c:marker>
          <c:cat>
            <c:numLit>
              <c:formatCode>General</c:formatCode>
              <c:ptCount val="6"/>
              <c:pt idx="0">
                <c:v>2011</c:v>
              </c:pt>
              <c:pt idx="1">
                <c:v>2012</c:v>
              </c:pt>
              <c:pt idx="2">
                <c:v>2013</c:v>
              </c:pt>
              <c:pt idx="3">
                <c:v>2014</c:v>
              </c:pt>
              <c:pt idx="4">
                <c:v>2015</c:v>
              </c:pt>
              <c:pt idx="5">
                <c:v>2016</c:v>
              </c:pt>
            </c:numLit>
          </c:cat>
          <c:val>
            <c:numRef>
              <c:f>'graphique 2'!$D$6:$D$11</c:f>
              <c:numCache>
                <c:formatCode>0.00</c:formatCode>
                <c:ptCount val="6"/>
                <c:pt idx="0" formatCode="General">
                  <c:v>100</c:v>
                </c:pt>
                <c:pt idx="1">
                  <c:v>102.74003008036314</c:v>
                </c:pt>
                <c:pt idx="2">
                  <c:v>105.06828381367659</c:v>
                </c:pt>
                <c:pt idx="3">
                  <c:v>108.83489598585557</c:v>
                </c:pt>
                <c:pt idx="4">
                  <c:v>111.89004288435878</c:v>
                </c:pt>
                <c:pt idx="5">
                  <c:v>114.53992836000147</c:v>
                </c:pt>
              </c:numCache>
            </c:numRef>
          </c:val>
          <c:smooth val="0"/>
          <c:extLst>
            <c:ext xmlns:c16="http://schemas.microsoft.com/office/drawing/2014/chart" uri="{C3380CC4-5D6E-409C-BE32-E72D297353CC}">
              <c16:uniqueId val="{00000001-BCA6-4183-A961-0D7F49F0ABB5}"/>
            </c:ext>
          </c:extLst>
        </c:ser>
        <c:ser>
          <c:idx val="8"/>
          <c:order val="2"/>
          <c:tx>
            <c:v>masse salariale</c:v>
          </c:tx>
          <c:spPr>
            <a:ln w="22225" cap="rnd">
              <a:solidFill>
                <a:srgbClr val="FF0000"/>
              </a:solidFill>
              <a:prstDash val="sysDash"/>
              <a:round/>
            </a:ln>
            <a:effectLst/>
          </c:spPr>
          <c:marker>
            <c:symbol val="none"/>
          </c:marker>
          <c:cat>
            <c:numLit>
              <c:formatCode>General</c:formatCode>
              <c:ptCount val="6"/>
              <c:pt idx="0">
                <c:v>2011</c:v>
              </c:pt>
              <c:pt idx="1">
                <c:v>2012</c:v>
              </c:pt>
              <c:pt idx="2">
                <c:v>2013</c:v>
              </c:pt>
              <c:pt idx="3">
                <c:v>2014</c:v>
              </c:pt>
              <c:pt idx="4">
                <c:v>2015</c:v>
              </c:pt>
              <c:pt idx="5">
                <c:v>2016</c:v>
              </c:pt>
            </c:numLit>
          </c:cat>
          <c:val>
            <c:numRef>
              <c:f>'graphique 2'!$F$6:$F$11</c:f>
              <c:numCache>
                <c:formatCode>0.00</c:formatCode>
                <c:ptCount val="6"/>
                <c:pt idx="0" formatCode="General">
                  <c:v>100</c:v>
                </c:pt>
                <c:pt idx="1">
                  <c:v>105.4822058146879</c:v>
                </c:pt>
                <c:pt idx="2">
                  <c:v>109.18527633236097</c:v>
                </c:pt>
                <c:pt idx="3">
                  <c:v>114.72863670314779</c:v>
                </c:pt>
                <c:pt idx="4">
                  <c:v>120.54504290015389</c:v>
                </c:pt>
                <c:pt idx="5" formatCode="0.0">
                  <c:v>124.25251034024609</c:v>
                </c:pt>
              </c:numCache>
            </c:numRef>
          </c:val>
          <c:smooth val="0"/>
          <c:extLst>
            <c:ext xmlns:c16="http://schemas.microsoft.com/office/drawing/2014/chart" uri="{C3380CC4-5D6E-409C-BE32-E72D297353CC}">
              <c16:uniqueId val="{00000002-BCA6-4183-A961-0D7F49F0ABB5}"/>
            </c:ext>
          </c:extLst>
        </c:ser>
        <c:dLbls>
          <c:showLegendKey val="0"/>
          <c:showVal val="0"/>
          <c:showCatName val="0"/>
          <c:showSerName val="0"/>
          <c:showPercent val="0"/>
          <c:showBubbleSize val="0"/>
        </c:dLbls>
        <c:smooth val="0"/>
        <c:axId val="706683024"/>
        <c:axId val="706683352"/>
        <c:extLst/>
      </c:lineChart>
      <c:catAx>
        <c:axId val="7066830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706683352"/>
        <c:crosses val="autoZero"/>
        <c:auto val="1"/>
        <c:lblAlgn val="ctr"/>
        <c:lblOffset val="100"/>
        <c:noMultiLvlLbl val="0"/>
      </c:catAx>
      <c:valAx>
        <c:axId val="706683352"/>
        <c:scaling>
          <c:orientation val="minMax"/>
          <c:max val="125"/>
          <c:min val="9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706683024"/>
        <c:crosses val="autoZero"/>
        <c:crossBetween val="between"/>
      </c:valAx>
      <c:spPr>
        <a:noFill/>
        <a:ln>
          <a:noFill/>
        </a:ln>
        <a:effectLst/>
      </c:spPr>
    </c:plotArea>
    <c:legend>
      <c:legendPos val="b"/>
      <c:layout>
        <c:manualLayout>
          <c:xMode val="edge"/>
          <c:yMode val="edge"/>
          <c:x val="6.7366733343354121E-2"/>
          <c:y val="0.87956656020407098"/>
          <c:w val="0.87359780467970138"/>
          <c:h val="8.7769003060204798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'graphique 3'!$C$4</c:f>
              <c:strCache>
                <c:ptCount val="1"/>
                <c:pt idx="0">
                  <c:v>part_2011</c:v>
                </c:pt>
              </c:strCache>
            </c:strRef>
          </c:tx>
          <c:spPr>
            <a:ln w="28575" cap="rnd">
              <a:solidFill>
                <a:schemeClr val="accent2"/>
              </a:solidFill>
              <a:round/>
            </a:ln>
            <a:effectLst/>
          </c:spPr>
          <c:marker>
            <c:symbol val="none"/>
          </c:marker>
          <c:cat>
            <c:numRef>
              <c:f>'graphique 3'!$A$5:$A$16</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'graphique 3'!$C$5:$C$16</c:f>
              <c:numCache>
                <c:formatCode>0%</c:formatCode>
                <c:ptCount val="12"/>
                <c:pt idx="0">
                  <c:v>0.18550516346254775</c:v>
                </c:pt>
                <c:pt idx="1">
                  <c:v>0.10754320379595912</c:v>
                </c:pt>
                <c:pt idx="2">
                  <c:v>7.178787413908648E-2</c:v>
                </c:pt>
                <c:pt idx="3">
                  <c:v>5.9493531205507696E-2</c:v>
                </c:pt>
                <c:pt idx="4">
                  <c:v>5.1427387209900068E-2</c:v>
                </c:pt>
                <c:pt idx="5">
                  <c:v>5.7127785268858013E-2</c:v>
                </c:pt>
                <c:pt idx="6">
                  <c:v>5.4361019827588529E-2</c:v>
                </c:pt>
                <c:pt idx="7">
                  <c:v>3.9722462205930245E-2</c:v>
                </c:pt>
                <c:pt idx="8">
                  <c:v>3.7615091252122847E-2</c:v>
                </c:pt>
                <c:pt idx="9">
                  <c:v>4.6246430522697973E-2</c:v>
                </c:pt>
                <c:pt idx="10">
                  <c:v>3.2576779086698267E-2</c:v>
                </c:pt>
                <c:pt idx="11">
                  <c:v>0.256593272023103</c:v>
                </c:pt>
              </c:numCache>
            </c:numRef>
          </c:val>
          <c:smooth val="0"/>
          <c:extLst>
            <c:ext xmlns:c16="http://schemas.microsoft.com/office/drawing/2014/chart" uri="{C3380CC4-5D6E-409C-BE32-E72D297353CC}">
              <c16:uniqueId val="{00000000-63E7-4907-8EBF-F3D944A9875F}"/>
            </c:ext>
          </c:extLst>
        </c:ser>
        <c:ser>
          <c:idx val="0"/>
          <c:order val="1"/>
          <c:tx>
            <c:strRef>
              <c:f>'graphique 3'!$B$4</c:f>
              <c:strCache>
                <c:ptCount val="1"/>
                <c:pt idx="0">
                  <c:v>part_2016</c:v>
                </c:pt>
              </c:strCache>
            </c:strRef>
          </c:tx>
          <c:spPr>
            <a:ln w="28575" cap="rnd">
              <a:solidFill>
                <a:schemeClr val="accent1"/>
              </a:solidFill>
              <a:round/>
            </a:ln>
            <a:effectLst/>
          </c:spPr>
          <c:marker>
            <c:symbol val="none"/>
          </c:marker>
          <c:cat>
            <c:numRef>
              <c:f>'graphique 3'!$A$5:$A$16</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'graphique 3'!$B$5:$B$16</c:f>
              <c:numCache>
                <c:formatCode>0%</c:formatCode>
                <c:ptCount val="12"/>
                <c:pt idx="0">
                  <c:v>0.16177965882990528</c:v>
                </c:pt>
                <c:pt idx="1">
                  <c:v>8.880745309556376E-2</c:v>
                </c:pt>
                <c:pt idx="2">
                  <c:v>6.3808098273503838E-2</c:v>
                </c:pt>
                <c:pt idx="3">
                  <c:v>5.3970425043226924E-2</c:v>
                </c:pt>
                <c:pt idx="4">
                  <c:v>4.4685024129654957E-2</c:v>
                </c:pt>
                <c:pt idx="5">
                  <c:v>5.3652997496709591E-2</c:v>
                </c:pt>
                <c:pt idx="6">
                  <c:v>6.3302278768484349E-2</c:v>
                </c:pt>
                <c:pt idx="7">
                  <c:v>3.8937779039459081E-2</c:v>
                </c:pt>
                <c:pt idx="8">
                  <c:v>3.5569950192263028E-2</c:v>
                </c:pt>
                <c:pt idx="9">
                  <c:v>4.9730315621048286E-2</c:v>
                </c:pt>
                <c:pt idx="10">
                  <c:v>3.4171204418178537E-2</c:v>
                </c:pt>
                <c:pt idx="11">
                  <c:v>0.31158481509200237</c:v>
                </c:pt>
              </c:numCache>
            </c:numRef>
          </c:val>
          <c:smooth val="0"/>
          <c:extLst>
            <c:ext xmlns:c16="http://schemas.microsoft.com/office/drawing/2014/chart" uri="{C3380CC4-5D6E-409C-BE32-E72D297353CC}">
              <c16:uniqueId val="{00000001-63E7-4907-8EBF-F3D944A9875F}"/>
            </c:ext>
          </c:extLst>
        </c:ser>
        <c:dLbls>
          <c:showLegendKey val="0"/>
          <c:showVal val="0"/>
          <c:showCatName val="0"/>
          <c:showSerName val="0"/>
          <c:showPercent val="0"/>
          <c:showBubbleSize val="0"/>
        </c:dLbls>
        <c:smooth val="0"/>
        <c:axId val="791570592"/>
        <c:axId val="791571904"/>
      </c:lineChart>
      <c:catAx>
        <c:axId val="7915705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91571904"/>
        <c:crosses val="autoZero"/>
        <c:auto val="1"/>
        <c:lblAlgn val="ctr"/>
        <c:lblOffset val="100"/>
        <c:noMultiLvlLbl val="0"/>
      </c:catAx>
      <c:valAx>
        <c:axId val="791571904"/>
        <c:scaling>
          <c:orientation val="minMax"/>
          <c:max val="0.35000000000000003"/>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9157059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'graphique 3'!$G$4</c:f>
              <c:strCache>
                <c:ptCount val="1"/>
                <c:pt idx="0">
                  <c:v>part_2011</c:v>
                </c:pt>
              </c:strCache>
            </c:strRef>
          </c:tx>
          <c:spPr>
            <a:ln w="28575" cap="rnd">
              <a:solidFill>
                <a:schemeClr val="accent2"/>
              </a:solidFill>
              <a:round/>
            </a:ln>
            <a:effectLst/>
          </c:spPr>
          <c:marker>
            <c:symbol val="none"/>
          </c:marker>
          <c:cat>
            <c:numRef>
              <c:f>'graphique 3'!$E$5:$E$16</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'graphique 3'!$G$5:$G$16</c:f>
              <c:numCache>
                <c:formatCode>0%</c:formatCode>
                <c:ptCount val="12"/>
                <c:pt idx="0">
                  <c:v>4.6125200136357316E-3</c:v>
                </c:pt>
                <c:pt idx="1">
                  <c:v>3.8347418256373905E-3</c:v>
                </c:pt>
                <c:pt idx="2">
                  <c:v>3.4963098609229223E-3</c:v>
                </c:pt>
                <c:pt idx="3">
                  <c:v>4.0021118154598186E-3</c:v>
                </c:pt>
                <c:pt idx="4">
                  <c:v>2.6557679267411711E-3</c:v>
                </c:pt>
                <c:pt idx="5">
                  <c:v>1.8425466820745511E-2</c:v>
                </c:pt>
                <c:pt idx="6">
                  <c:v>5.6179706142601695E-3</c:v>
                </c:pt>
                <c:pt idx="7">
                  <c:v>8.2725078793114692E-3</c:v>
                </c:pt>
                <c:pt idx="8">
                  <c:v>1.8501767845517499E-2</c:v>
                </c:pt>
                <c:pt idx="9">
                  <c:v>9.3369071748807181E-2</c:v>
                </c:pt>
                <c:pt idx="10">
                  <c:v>3.093391223659225E-2</c:v>
                </c:pt>
                <c:pt idx="11">
                  <c:v>0.80624339288505253</c:v>
                </c:pt>
              </c:numCache>
            </c:numRef>
          </c:val>
          <c:smooth val="0"/>
          <c:extLst>
            <c:ext xmlns:c16="http://schemas.microsoft.com/office/drawing/2014/chart" uri="{C3380CC4-5D6E-409C-BE32-E72D297353CC}">
              <c16:uniqueId val="{00000000-8029-420F-AFA6-A4EBE7CAA6FE}"/>
            </c:ext>
          </c:extLst>
        </c:ser>
        <c:ser>
          <c:idx val="0"/>
          <c:order val="1"/>
          <c:tx>
            <c:strRef>
              <c:f>'graphique 3'!$F$4</c:f>
              <c:strCache>
                <c:ptCount val="1"/>
                <c:pt idx="0">
                  <c:v>part_2016</c:v>
                </c:pt>
              </c:strCache>
            </c:strRef>
          </c:tx>
          <c:spPr>
            <a:ln w="28575" cap="rnd">
              <a:solidFill>
                <a:schemeClr val="accent1"/>
              </a:solidFill>
              <a:round/>
            </a:ln>
            <a:effectLst/>
          </c:spPr>
          <c:marker>
            <c:symbol val="none"/>
          </c:marker>
          <c:cat>
            <c:numRef>
              <c:f>'graphique 3'!$E$5:$E$16</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'graphique 3'!$F$5:$F$16</c:f>
              <c:numCache>
                <c:formatCode>0%</c:formatCode>
                <c:ptCount val="12"/>
                <c:pt idx="0">
                  <c:v>2.9293218509790103E-3</c:v>
                </c:pt>
                <c:pt idx="1">
                  <c:v>2.8375511162992166E-3</c:v>
                </c:pt>
                <c:pt idx="2">
                  <c:v>3.3796102558078639E-3</c:v>
                </c:pt>
                <c:pt idx="3">
                  <c:v>3.1104161007471363E-3</c:v>
                </c:pt>
                <c:pt idx="4">
                  <c:v>2.3750266135130573E-3</c:v>
                </c:pt>
                <c:pt idx="5">
                  <c:v>1.6024393884887685E-2</c:v>
                </c:pt>
                <c:pt idx="6">
                  <c:v>4.1774038426242027E-3</c:v>
                </c:pt>
                <c:pt idx="7">
                  <c:v>6.989259153213077E-3</c:v>
                </c:pt>
                <c:pt idx="8">
                  <c:v>1.6322954675045947E-2</c:v>
                </c:pt>
                <c:pt idx="9">
                  <c:v>9.03843847812308E-2</c:v>
                </c:pt>
                <c:pt idx="10">
                  <c:v>3.2634896861930315E-2</c:v>
                </c:pt>
                <c:pt idx="11">
                  <c:v>0.81883478086372163</c:v>
                </c:pt>
              </c:numCache>
            </c:numRef>
          </c:val>
          <c:smooth val="0"/>
          <c:extLst>
            <c:ext xmlns:c16="http://schemas.microsoft.com/office/drawing/2014/chart" uri="{C3380CC4-5D6E-409C-BE32-E72D297353CC}">
              <c16:uniqueId val="{00000001-8029-420F-AFA6-A4EBE7CAA6FE}"/>
            </c:ext>
          </c:extLst>
        </c:ser>
        <c:dLbls>
          <c:showLegendKey val="0"/>
          <c:showVal val="0"/>
          <c:showCatName val="0"/>
          <c:showSerName val="0"/>
          <c:showPercent val="0"/>
          <c:showBubbleSize val="0"/>
        </c:dLbls>
        <c:smooth val="0"/>
        <c:axId val="860768792"/>
        <c:axId val="860766496"/>
      </c:lineChart>
      <c:catAx>
        <c:axId val="8607687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60766496"/>
        <c:crosses val="autoZero"/>
        <c:auto val="1"/>
        <c:lblAlgn val="ctr"/>
        <c:lblOffset val="100"/>
        <c:noMultiLvlLbl val="0"/>
      </c:catAx>
      <c:valAx>
        <c:axId val="8607664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6076879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8678903883282"/>
          <c:y val="5.0793629027673384E-2"/>
          <c:w val="0.85567898702376832"/>
          <c:h val="0.79293111521154913"/>
        </c:manualLayout>
      </c:layout>
      <c:barChart>
        <c:barDir val="bar"/>
        <c:grouping val="percentStacked"/>
        <c:varyColors val="0"/>
        <c:ser>
          <c:idx val="0"/>
          <c:order val="0"/>
          <c:tx>
            <c:strRef>
              <c:f>'graphique 4'!$B$3</c:f>
              <c:strCache>
                <c:ptCount val="1"/>
                <c:pt idx="0">
                  <c:v>Fonction-naire 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4'!$A$4:$A$9</c:f>
              <c:strCache>
                <c:ptCount val="6"/>
                <c:pt idx="0">
                  <c:v>moins de 25 ans</c:v>
                </c:pt>
                <c:pt idx="1">
                  <c:v>25-29 ans</c:v>
                </c:pt>
                <c:pt idx="2">
                  <c:v>30-39 ans</c:v>
                </c:pt>
                <c:pt idx="3">
                  <c:v>40-49 ans</c:v>
                </c:pt>
                <c:pt idx="4">
                  <c:v>50-59 ans</c:v>
                </c:pt>
                <c:pt idx="5">
                  <c:v>60 ans et plus</c:v>
                </c:pt>
              </c:strCache>
            </c:strRef>
          </c:cat>
          <c:val>
            <c:numRef>
              <c:f>'graphique 4'!$B$4:$B$9</c:f>
              <c:numCache>
                <c:formatCode>0%</c:formatCode>
                <c:ptCount val="6"/>
                <c:pt idx="0">
                  <c:v>8.3929852209438049E-2</c:v>
                </c:pt>
                <c:pt idx="1">
                  <c:v>0.27341560783609781</c:v>
                </c:pt>
                <c:pt idx="2">
                  <c:v>0.28047777747481922</c:v>
                </c:pt>
                <c:pt idx="3">
                  <c:v>0.20015499612055193</c:v>
                </c:pt>
                <c:pt idx="4">
                  <c:v>0.14895110858659083</c:v>
                </c:pt>
                <c:pt idx="5">
                  <c:v>0.229645728961372</c:v>
                </c:pt>
              </c:numCache>
            </c:numRef>
          </c:val>
          <c:extLst>
            <c:ext xmlns:c16="http://schemas.microsoft.com/office/drawing/2014/chart" uri="{C3380CC4-5D6E-409C-BE32-E72D297353CC}">
              <c16:uniqueId val="{00000000-083D-45B7-85D9-2C306A249D4C}"/>
            </c:ext>
          </c:extLst>
        </c:ser>
        <c:ser>
          <c:idx val="1"/>
          <c:order val="1"/>
          <c:tx>
            <c:strRef>
              <c:f>'graphique 4'!$C$3</c:f>
              <c:strCache>
                <c:ptCount val="1"/>
                <c:pt idx="0">
                  <c:v>Fonction-naire B</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4'!$A$4:$A$9</c:f>
              <c:strCache>
                <c:ptCount val="6"/>
                <c:pt idx="0">
                  <c:v>moins de 25 ans</c:v>
                </c:pt>
                <c:pt idx="1">
                  <c:v>25-29 ans</c:v>
                </c:pt>
                <c:pt idx="2">
                  <c:v>30-39 ans</c:v>
                </c:pt>
                <c:pt idx="3">
                  <c:v>40-49 ans</c:v>
                </c:pt>
                <c:pt idx="4">
                  <c:v>50-59 ans</c:v>
                </c:pt>
                <c:pt idx="5">
                  <c:v>60 ans et plus</c:v>
                </c:pt>
              </c:strCache>
            </c:strRef>
          </c:cat>
          <c:val>
            <c:numRef>
              <c:f>'graphique 4'!$C$4:$C$9</c:f>
              <c:numCache>
                <c:formatCode>0%</c:formatCode>
                <c:ptCount val="6"/>
                <c:pt idx="0">
                  <c:v>2.2637455153476854E-2</c:v>
                </c:pt>
                <c:pt idx="1">
                  <c:v>9.521835079125987E-2</c:v>
                </c:pt>
                <c:pt idx="2">
                  <c:v>0.15559833525734393</c:v>
                </c:pt>
                <c:pt idx="3">
                  <c:v>0.19324980975240361</c:v>
                </c:pt>
                <c:pt idx="4">
                  <c:v>0.23465623894614912</c:v>
                </c:pt>
                <c:pt idx="5">
                  <c:v>0.22265963998133134</c:v>
                </c:pt>
              </c:numCache>
            </c:numRef>
          </c:val>
          <c:extLst>
            <c:ext xmlns:c16="http://schemas.microsoft.com/office/drawing/2014/chart" uri="{C3380CC4-5D6E-409C-BE32-E72D297353CC}">
              <c16:uniqueId val="{00000001-083D-45B7-85D9-2C306A249D4C}"/>
            </c:ext>
          </c:extLst>
        </c:ser>
        <c:ser>
          <c:idx val="2"/>
          <c:order val="2"/>
          <c:tx>
            <c:strRef>
              <c:f>'graphique 4'!$D$3</c:f>
              <c:strCache>
                <c:ptCount val="1"/>
                <c:pt idx="0">
                  <c:v>Fonction-naire C</c:v>
                </c:pt>
              </c:strCache>
            </c:strRef>
          </c:tx>
          <c:spPr>
            <a:solidFill>
              <a:srgbClr val="E7E6E6">
                <a:lumMod val="9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4'!$A$4:$A$9</c:f>
              <c:strCache>
                <c:ptCount val="6"/>
                <c:pt idx="0">
                  <c:v>moins de 25 ans</c:v>
                </c:pt>
                <c:pt idx="1">
                  <c:v>25-29 ans</c:v>
                </c:pt>
                <c:pt idx="2">
                  <c:v>30-39 ans</c:v>
                </c:pt>
                <c:pt idx="3">
                  <c:v>40-49 ans</c:v>
                </c:pt>
                <c:pt idx="4">
                  <c:v>50-59 ans</c:v>
                </c:pt>
                <c:pt idx="5">
                  <c:v>60 ans et plus</c:v>
                </c:pt>
              </c:strCache>
            </c:strRef>
          </c:cat>
          <c:val>
            <c:numRef>
              <c:f>'graphique 4'!$D$4:$D$9</c:f>
              <c:numCache>
                <c:formatCode>0%</c:formatCode>
                <c:ptCount val="6"/>
                <c:pt idx="0">
                  <c:v>7.5858796839743031E-2</c:v>
                </c:pt>
                <c:pt idx="1">
                  <c:v>0.22863075332426844</c:v>
                </c:pt>
                <c:pt idx="2">
                  <c:v>0.37231183455043582</c:v>
                </c:pt>
                <c:pt idx="3">
                  <c:v>0.4823408875804629</c:v>
                </c:pt>
                <c:pt idx="4">
                  <c:v>0.53194465798796498</c:v>
                </c:pt>
                <c:pt idx="5">
                  <c:v>0.35174525450588989</c:v>
                </c:pt>
              </c:numCache>
            </c:numRef>
          </c:val>
          <c:extLst>
            <c:ext xmlns:c16="http://schemas.microsoft.com/office/drawing/2014/chart" uri="{C3380CC4-5D6E-409C-BE32-E72D297353CC}">
              <c16:uniqueId val="{00000002-083D-45B7-85D9-2C306A249D4C}"/>
            </c:ext>
          </c:extLst>
        </c:ser>
        <c:ser>
          <c:idx val="3"/>
          <c:order val="3"/>
          <c:tx>
            <c:strRef>
              <c:f>'graphique 4'!$E$3</c:f>
              <c:strCache>
                <c:ptCount val="1"/>
                <c:pt idx="0">
                  <c:v>Contractuel A</c:v>
                </c:pt>
              </c:strCache>
            </c:strRef>
          </c:tx>
          <c:spPr>
            <a:pattFill prst="pct50">
              <a:fgClr>
                <a:srgbClr val="4472C4">
                  <a:lumMod val="40000"/>
                  <a:lumOff val="60000"/>
                </a:srgbClr>
              </a:fgClr>
              <a:bgClr>
                <a:sysClr val="window" lastClr="FFFFFF"/>
              </a:bgClr>
            </a:pattFill>
            <a:ln>
              <a:solidFill>
                <a:srgbClr val="4472C4">
                  <a:lumMod val="60000"/>
                  <a:lumOff val="40000"/>
                </a:srgb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4'!$A$4:$A$9</c:f>
              <c:strCache>
                <c:ptCount val="6"/>
                <c:pt idx="0">
                  <c:v>moins de 25 ans</c:v>
                </c:pt>
                <c:pt idx="1">
                  <c:v>25-29 ans</c:v>
                </c:pt>
                <c:pt idx="2">
                  <c:v>30-39 ans</c:v>
                </c:pt>
                <c:pt idx="3">
                  <c:v>40-49 ans</c:v>
                </c:pt>
                <c:pt idx="4">
                  <c:v>50-59 ans</c:v>
                </c:pt>
                <c:pt idx="5">
                  <c:v>60 ans et plus</c:v>
                </c:pt>
              </c:strCache>
            </c:strRef>
          </c:cat>
          <c:val>
            <c:numRef>
              <c:f>'graphique 4'!$E$4:$E$9</c:f>
              <c:numCache>
                <c:formatCode>0%</c:formatCode>
                <c:ptCount val="6"/>
                <c:pt idx="0">
                  <c:v>0.2060474834817595</c:v>
                </c:pt>
                <c:pt idx="1">
                  <c:v>0.13217175560698499</c:v>
                </c:pt>
                <c:pt idx="2">
                  <c:v>4.461229987888983E-2</c:v>
                </c:pt>
                <c:pt idx="3">
                  <c:v>2.0996034319195604E-2</c:v>
                </c:pt>
                <c:pt idx="4">
                  <c:v>1.3411593296379639E-2</c:v>
                </c:pt>
                <c:pt idx="5">
                  <c:v>5.4192665009433705E-2</c:v>
                </c:pt>
              </c:numCache>
            </c:numRef>
          </c:val>
          <c:extLst>
            <c:ext xmlns:c16="http://schemas.microsoft.com/office/drawing/2014/chart" uri="{C3380CC4-5D6E-409C-BE32-E72D297353CC}">
              <c16:uniqueId val="{00000004-083D-45B7-85D9-2C306A249D4C}"/>
            </c:ext>
          </c:extLst>
        </c:ser>
        <c:ser>
          <c:idx val="4"/>
          <c:order val="4"/>
          <c:tx>
            <c:strRef>
              <c:f>'graphique 4'!$F$3</c:f>
              <c:strCache>
                <c:ptCount val="1"/>
                <c:pt idx="0">
                  <c:v>Contractuel B</c:v>
                </c:pt>
              </c:strCache>
            </c:strRef>
          </c:tx>
          <c:spPr>
            <a:pattFill prst="pct50">
              <a:fgClr>
                <a:srgbClr val="ED7D31">
                  <a:lumMod val="40000"/>
                  <a:lumOff val="60000"/>
                </a:srgbClr>
              </a:fgClr>
              <a:bgClr>
                <a:sysClr val="window" lastClr="FFFFFF"/>
              </a:bgClr>
            </a:pattFill>
            <a:ln>
              <a:solidFill>
                <a:srgbClr val="ED7D31">
                  <a:lumMod val="60000"/>
                  <a:lumOff val="40000"/>
                </a:srgb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4'!$A$4:$A$9</c:f>
              <c:strCache>
                <c:ptCount val="6"/>
                <c:pt idx="0">
                  <c:v>moins de 25 ans</c:v>
                </c:pt>
                <c:pt idx="1">
                  <c:v>25-29 ans</c:v>
                </c:pt>
                <c:pt idx="2">
                  <c:v>30-39 ans</c:v>
                </c:pt>
                <c:pt idx="3">
                  <c:v>40-49 ans</c:v>
                </c:pt>
                <c:pt idx="4">
                  <c:v>50-59 ans</c:v>
                </c:pt>
                <c:pt idx="5">
                  <c:v>60 ans et plus</c:v>
                </c:pt>
              </c:strCache>
            </c:strRef>
          </c:cat>
          <c:val>
            <c:numRef>
              <c:f>'graphique 4'!$F$4:$F$9</c:f>
              <c:numCache>
                <c:formatCode>0%</c:formatCode>
                <c:ptCount val="6"/>
                <c:pt idx="0">
                  <c:v>8.707904665037644E-2</c:v>
                </c:pt>
                <c:pt idx="1">
                  <c:v>7.0271718604099739E-2</c:v>
                </c:pt>
                <c:pt idx="2">
                  <c:v>3.8565017579218284E-2</c:v>
                </c:pt>
                <c:pt idx="3">
                  <c:v>1.9974957234194846E-2</c:v>
                </c:pt>
                <c:pt idx="4">
                  <c:v>1.2904958266489474E-2</c:v>
                </c:pt>
                <c:pt idx="5">
                  <c:v>3.1017718232860557E-2</c:v>
                </c:pt>
              </c:numCache>
            </c:numRef>
          </c:val>
          <c:extLst>
            <c:ext xmlns:c16="http://schemas.microsoft.com/office/drawing/2014/chart" uri="{C3380CC4-5D6E-409C-BE32-E72D297353CC}">
              <c16:uniqueId val="{00000006-083D-45B7-85D9-2C306A249D4C}"/>
            </c:ext>
          </c:extLst>
        </c:ser>
        <c:ser>
          <c:idx val="5"/>
          <c:order val="5"/>
          <c:tx>
            <c:strRef>
              <c:f>'graphique 4'!$G$3</c:f>
              <c:strCache>
                <c:ptCount val="1"/>
                <c:pt idx="0">
                  <c:v>Contractuel C</c:v>
                </c:pt>
              </c:strCache>
            </c:strRef>
          </c:tx>
          <c:spPr>
            <a:pattFill prst="pct50">
              <a:fgClr>
                <a:srgbClr val="E7E6E6">
                  <a:lumMod val="50000"/>
                </a:srgbClr>
              </a:fgClr>
              <a:bgClr>
                <a:sysClr val="window" lastClr="FFFFFF"/>
              </a:bgClr>
            </a:pattFill>
            <a:ln>
              <a:solidFill>
                <a:srgbClr val="E7E6E6">
                  <a:lumMod val="50000"/>
                </a:srgb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4'!$A$4:$A$9</c:f>
              <c:strCache>
                <c:ptCount val="6"/>
                <c:pt idx="0">
                  <c:v>moins de 25 ans</c:v>
                </c:pt>
                <c:pt idx="1">
                  <c:v>25-29 ans</c:v>
                </c:pt>
                <c:pt idx="2">
                  <c:v>30-39 ans</c:v>
                </c:pt>
                <c:pt idx="3">
                  <c:v>40-49 ans</c:v>
                </c:pt>
                <c:pt idx="4">
                  <c:v>50-59 ans</c:v>
                </c:pt>
                <c:pt idx="5">
                  <c:v>60 ans et plus</c:v>
                </c:pt>
              </c:strCache>
            </c:strRef>
          </c:cat>
          <c:val>
            <c:numRef>
              <c:f>'graphique 4'!$G$4:$G$9</c:f>
              <c:numCache>
                <c:formatCode>0%</c:formatCode>
                <c:ptCount val="6"/>
                <c:pt idx="0">
                  <c:v>0.52444736566520611</c:v>
                </c:pt>
                <c:pt idx="1">
                  <c:v>0.20029181383728908</c:v>
                </c:pt>
                <c:pt idx="2">
                  <c:v>0.10843473525929298</c:v>
                </c:pt>
                <c:pt idx="3">
                  <c:v>8.3283314993191193E-2</c:v>
                </c:pt>
                <c:pt idx="4">
                  <c:v>5.8131442916425947E-2</c:v>
                </c:pt>
                <c:pt idx="5">
                  <c:v>0.11073899330911256</c:v>
                </c:pt>
              </c:numCache>
            </c:numRef>
          </c:val>
          <c:extLst>
            <c:ext xmlns:c16="http://schemas.microsoft.com/office/drawing/2014/chart" uri="{C3380CC4-5D6E-409C-BE32-E72D297353CC}">
              <c16:uniqueId val="{00000007-083D-45B7-85D9-2C306A249D4C}"/>
            </c:ext>
          </c:extLst>
        </c:ser>
        <c:dLbls>
          <c:showLegendKey val="0"/>
          <c:showVal val="0"/>
          <c:showCatName val="0"/>
          <c:showSerName val="0"/>
          <c:showPercent val="0"/>
          <c:showBubbleSize val="0"/>
        </c:dLbls>
        <c:gapWidth val="150"/>
        <c:overlap val="100"/>
        <c:axId val="812526432"/>
        <c:axId val="812525448"/>
      </c:barChart>
      <c:catAx>
        <c:axId val="8125264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2525448"/>
        <c:crosses val="autoZero"/>
        <c:auto val="1"/>
        <c:lblAlgn val="ctr"/>
        <c:lblOffset val="100"/>
        <c:noMultiLvlLbl val="0"/>
      </c:catAx>
      <c:valAx>
        <c:axId val="8125254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2526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40091863517061"/>
          <c:y val="4.1666666666666664E-2"/>
          <c:w val="0.77593241469816288"/>
          <c:h val="0.67095654709827945"/>
        </c:manualLayout>
      </c:layout>
      <c:scatterChart>
        <c:scatterStyle val="smoothMarker"/>
        <c:varyColors val="0"/>
        <c:ser>
          <c:idx val="0"/>
          <c:order val="0"/>
          <c:tx>
            <c:strRef>
              <c:f>'graphique 5'!$B$3</c:f>
              <c:strCache>
                <c:ptCount val="1"/>
                <c:pt idx="0">
                  <c:v>Contractuels</c:v>
                </c:pt>
              </c:strCache>
            </c:strRef>
          </c:tx>
          <c:spPr>
            <a:ln w="28575" cap="rnd">
              <a:solidFill>
                <a:schemeClr val="accent1"/>
              </a:solidFill>
              <a:round/>
            </a:ln>
            <a:effectLst/>
          </c:spPr>
          <c:marker>
            <c:symbol val="none"/>
          </c:marker>
          <c:xVal>
            <c:numRef>
              <c:f>'graphique 5'!$A$4:$A$103</c:f>
              <c:numCache>
                <c:formatCode>General</c:formatCode>
                <c:ptCount val="1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numCache>
            </c:numRef>
          </c:xVal>
          <c:yVal>
            <c:numRef>
              <c:f>'graphique 5'!$B$4:$B$103</c:f>
              <c:numCache>
                <c:formatCode>0</c:formatCode>
                <c:ptCount val="100"/>
                <c:pt idx="0">
                  <c:v>17551.354098360702</c:v>
                </c:pt>
                <c:pt idx="1">
                  <c:v>17551.354098360702</c:v>
                </c:pt>
                <c:pt idx="2">
                  <c:v>17551.354098360702</c:v>
                </c:pt>
                <c:pt idx="3">
                  <c:v>17551.354098360702</c:v>
                </c:pt>
                <c:pt idx="4">
                  <c:v>17551.354098360702</c:v>
                </c:pt>
                <c:pt idx="5">
                  <c:v>17551.354098360702</c:v>
                </c:pt>
                <c:pt idx="6">
                  <c:v>17551.354098360702</c:v>
                </c:pt>
                <c:pt idx="7">
                  <c:v>17551.354098360702</c:v>
                </c:pt>
                <c:pt idx="8">
                  <c:v>17551.354098360702</c:v>
                </c:pt>
                <c:pt idx="9">
                  <c:v>17551.354098360702</c:v>
                </c:pt>
                <c:pt idx="10">
                  <c:v>17551.354098360702</c:v>
                </c:pt>
                <c:pt idx="11">
                  <c:v>17551.354098360702</c:v>
                </c:pt>
                <c:pt idx="12">
                  <c:v>17551.354098360702</c:v>
                </c:pt>
                <c:pt idx="13">
                  <c:v>17551.354098360702</c:v>
                </c:pt>
                <c:pt idx="14">
                  <c:v>17551.354098360702</c:v>
                </c:pt>
                <c:pt idx="15">
                  <c:v>17551.354098360702</c:v>
                </c:pt>
                <c:pt idx="16">
                  <c:v>17611.488043478301</c:v>
                </c:pt>
                <c:pt idx="17">
                  <c:v>17837.93</c:v>
                </c:pt>
                <c:pt idx="18">
                  <c:v>18095.002674897099</c:v>
                </c:pt>
                <c:pt idx="19">
                  <c:v>18403.739746333002</c:v>
                </c:pt>
                <c:pt idx="20">
                  <c:v>18673.603174603199</c:v>
                </c:pt>
                <c:pt idx="21">
                  <c:v>18919.8351648352</c:v>
                </c:pt>
                <c:pt idx="22">
                  <c:v>19143.9658316967</c:v>
                </c:pt>
                <c:pt idx="23">
                  <c:v>19340.761612021899</c:v>
                </c:pt>
                <c:pt idx="24">
                  <c:v>19412.984525952201</c:v>
                </c:pt>
                <c:pt idx="25">
                  <c:v>19507.432540120401</c:v>
                </c:pt>
                <c:pt idx="26">
                  <c:v>19584.48</c:v>
                </c:pt>
                <c:pt idx="27">
                  <c:v>19673.46</c:v>
                </c:pt>
                <c:pt idx="28">
                  <c:v>19726.003846153799</c:v>
                </c:pt>
                <c:pt idx="29">
                  <c:v>19814.025000000001</c:v>
                </c:pt>
                <c:pt idx="30">
                  <c:v>19895.906666666699</c:v>
                </c:pt>
                <c:pt idx="31">
                  <c:v>19979.214820359299</c:v>
                </c:pt>
                <c:pt idx="32">
                  <c:v>20059.96</c:v>
                </c:pt>
                <c:pt idx="33">
                  <c:v>20149.037158469899</c:v>
                </c:pt>
                <c:pt idx="34">
                  <c:v>20239.330662983401</c:v>
                </c:pt>
                <c:pt idx="35">
                  <c:v>20311.5</c:v>
                </c:pt>
                <c:pt idx="36">
                  <c:v>20398.32</c:v>
                </c:pt>
                <c:pt idx="37">
                  <c:v>20476.591478696701</c:v>
                </c:pt>
                <c:pt idx="38">
                  <c:v>20558.178061224498</c:v>
                </c:pt>
                <c:pt idx="39">
                  <c:v>20633.1625457876</c:v>
                </c:pt>
                <c:pt idx="40">
                  <c:v>20707.3574585635</c:v>
                </c:pt>
                <c:pt idx="41">
                  <c:v>20776.52</c:v>
                </c:pt>
                <c:pt idx="42">
                  <c:v>20844.959478022</c:v>
                </c:pt>
                <c:pt idx="43">
                  <c:v>20912.698412698399</c:v>
                </c:pt>
                <c:pt idx="44">
                  <c:v>20983.73</c:v>
                </c:pt>
                <c:pt idx="45">
                  <c:v>21052.705311355301</c:v>
                </c:pt>
                <c:pt idx="46">
                  <c:v>21129.38</c:v>
                </c:pt>
                <c:pt idx="47">
                  <c:v>21209.017241379301</c:v>
                </c:pt>
                <c:pt idx="48">
                  <c:v>21296.4725</c:v>
                </c:pt>
                <c:pt idx="49">
                  <c:v>21386.369852941199</c:v>
                </c:pt>
                <c:pt idx="50">
                  <c:v>21480.691208791199</c:v>
                </c:pt>
                <c:pt idx="51">
                  <c:v>21587.736206896599</c:v>
                </c:pt>
                <c:pt idx="52">
                  <c:v>21696.121428571401</c:v>
                </c:pt>
                <c:pt idx="53">
                  <c:v>21814.0379501385</c:v>
                </c:pt>
                <c:pt idx="54">
                  <c:v>21924.21</c:v>
                </c:pt>
                <c:pt idx="55">
                  <c:v>22044.850925925901</c:v>
                </c:pt>
                <c:pt idx="56">
                  <c:v>22171.316666666698</c:v>
                </c:pt>
                <c:pt idx="57">
                  <c:v>22294.084366391198</c:v>
                </c:pt>
                <c:pt idx="58">
                  <c:v>22409.752531645601</c:v>
                </c:pt>
                <c:pt idx="59">
                  <c:v>22516.569230769201</c:v>
                </c:pt>
                <c:pt idx="60">
                  <c:v>22620.612541806</c:v>
                </c:pt>
                <c:pt idx="61">
                  <c:v>22711.876525821601</c:v>
                </c:pt>
                <c:pt idx="62">
                  <c:v>22798.6217514124</c:v>
                </c:pt>
                <c:pt idx="63">
                  <c:v>22877.69</c:v>
                </c:pt>
                <c:pt idx="64">
                  <c:v>22952.2338150289</c:v>
                </c:pt>
                <c:pt idx="65">
                  <c:v>23024.14</c:v>
                </c:pt>
                <c:pt idx="66">
                  <c:v>23098.641596638699</c:v>
                </c:pt>
                <c:pt idx="67">
                  <c:v>23177.34</c:v>
                </c:pt>
                <c:pt idx="68">
                  <c:v>23262.513576158901</c:v>
                </c:pt>
                <c:pt idx="69">
                  <c:v>23353.882060566801</c:v>
                </c:pt>
                <c:pt idx="70">
                  <c:v>23450.9406779661</c:v>
                </c:pt>
                <c:pt idx="71">
                  <c:v>23553.707806691498</c:v>
                </c:pt>
                <c:pt idx="72">
                  <c:v>23665.167994100299</c:v>
                </c:pt>
                <c:pt idx="73">
                  <c:v>23780.873076923101</c:v>
                </c:pt>
                <c:pt idx="74">
                  <c:v>23894.73</c:v>
                </c:pt>
                <c:pt idx="75">
                  <c:v>24018.081481481498</c:v>
                </c:pt>
                <c:pt idx="76">
                  <c:v>24145.723333333299</c:v>
                </c:pt>
                <c:pt idx="77">
                  <c:v>24276.220645161298</c:v>
                </c:pt>
                <c:pt idx="78">
                  <c:v>24422.888888888901</c:v>
                </c:pt>
                <c:pt idx="79">
                  <c:v>24581.323045267502</c:v>
                </c:pt>
                <c:pt idx="80">
                  <c:v>24755.020987654301</c:v>
                </c:pt>
                <c:pt idx="81">
                  <c:v>24948.845000000001</c:v>
                </c:pt>
                <c:pt idx="82">
                  <c:v>25165.3461538462</c:v>
                </c:pt>
                <c:pt idx="83">
                  <c:v>25413.385714285701</c:v>
                </c:pt>
                <c:pt idx="84">
                  <c:v>25688.92</c:v>
                </c:pt>
                <c:pt idx="85">
                  <c:v>26002.67</c:v>
                </c:pt>
                <c:pt idx="86">
                  <c:v>26377.8973509934</c:v>
                </c:pt>
                <c:pt idx="87">
                  <c:v>26811.96</c:v>
                </c:pt>
                <c:pt idx="88">
                  <c:v>27318.6</c:v>
                </c:pt>
                <c:pt idx="89">
                  <c:v>27934.799999999999</c:v>
                </c:pt>
                <c:pt idx="90">
                  <c:v>28634.25</c:v>
                </c:pt>
                <c:pt idx="91">
                  <c:v>29513.131578947399</c:v>
                </c:pt>
                <c:pt idx="92">
                  <c:v>30497.82</c:v>
                </c:pt>
                <c:pt idx="93">
                  <c:v>31893.2632478632</c:v>
                </c:pt>
                <c:pt idx="94">
                  <c:v>33555.747107438001</c:v>
                </c:pt>
                <c:pt idx="95">
                  <c:v>35619.537499999999</c:v>
                </c:pt>
                <c:pt idx="96">
                  <c:v>38644.933333333298</c:v>
                </c:pt>
                <c:pt idx="97">
                  <c:v>43118.473637380797</c:v>
                </c:pt>
                <c:pt idx="98">
                  <c:v>51202.79</c:v>
                </c:pt>
                <c:pt idx="99">
                  <c:v>68566.061111111107</c:v>
                </c:pt>
              </c:numCache>
            </c:numRef>
          </c:yVal>
          <c:smooth val="1"/>
          <c:extLst>
            <c:ext xmlns:c16="http://schemas.microsoft.com/office/drawing/2014/chart" uri="{C3380CC4-5D6E-409C-BE32-E72D297353CC}">
              <c16:uniqueId val="{00000000-9749-4ED5-9229-0AF87B3D9F00}"/>
            </c:ext>
          </c:extLst>
        </c:ser>
        <c:ser>
          <c:idx val="1"/>
          <c:order val="1"/>
          <c:tx>
            <c:strRef>
              <c:f>'graphique 5'!$D$3</c:f>
              <c:strCache>
                <c:ptCount val="1"/>
                <c:pt idx="0">
                  <c:v>Fonctionnaires</c:v>
                </c:pt>
              </c:strCache>
            </c:strRef>
          </c:tx>
          <c:spPr>
            <a:ln w="28575" cap="rnd">
              <a:solidFill>
                <a:schemeClr val="accent2"/>
              </a:solidFill>
              <a:round/>
            </a:ln>
            <a:effectLst/>
          </c:spPr>
          <c:marker>
            <c:symbol val="none"/>
          </c:marker>
          <c:xVal>
            <c:numRef>
              <c:f>'graphique 5'!$C$4:$C$103</c:f>
              <c:numCache>
                <c:formatCode>General</c:formatCode>
                <c:ptCount val="1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numCache>
            </c:numRef>
          </c:xVal>
          <c:yVal>
            <c:numRef>
              <c:f>'graphique 5'!$D$4:$D$103</c:f>
              <c:numCache>
                <c:formatCode>0</c:formatCode>
                <c:ptCount val="100"/>
                <c:pt idx="0">
                  <c:v>22243.405444707001</c:v>
                </c:pt>
                <c:pt idx="1">
                  <c:v>22243.405444707001</c:v>
                </c:pt>
                <c:pt idx="2">
                  <c:v>22311.846692229199</c:v>
                </c:pt>
                <c:pt idx="3">
                  <c:v>22474.635316079399</c:v>
                </c:pt>
                <c:pt idx="4">
                  <c:v>22609.402944923298</c:v>
                </c:pt>
                <c:pt idx="5">
                  <c:v>22614.2293242538</c:v>
                </c:pt>
                <c:pt idx="6">
                  <c:v>22684.026328340999</c:v>
                </c:pt>
                <c:pt idx="7">
                  <c:v>22722.4941773623</c:v>
                </c:pt>
                <c:pt idx="8">
                  <c:v>22753.823332428201</c:v>
                </c:pt>
                <c:pt idx="9">
                  <c:v>22753.823332428201</c:v>
                </c:pt>
                <c:pt idx="10">
                  <c:v>22888.5313763421</c:v>
                </c:pt>
                <c:pt idx="11">
                  <c:v>22893.417340602598</c:v>
                </c:pt>
                <c:pt idx="12">
                  <c:v>22913.522691395199</c:v>
                </c:pt>
                <c:pt idx="13">
                  <c:v>23025.856703888399</c:v>
                </c:pt>
                <c:pt idx="14">
                  <c:v>23079.053889074799</c:v>
                </c:pt>
                <c:pt idx="15">
                  <c:v>23124.3833296595</c:v>
                </c:pt>
                <c:pt idx="16">
                  <c:v>23150.066362579699</c:v>
                </c:pt>
                <c:pt idx="17">
                  <c:v>23150.066362579699</c:v>
                </c:pt>
                <c:pt idx="18">
                  <c:v>23172.605356951401</c:v>
                </c:pt>
                <c:pt idx="19">
                  <c:v>23221.0788360845</c:v>
                </c:pt>
                <c:pt idx="20">
                  <c:v>23221.0788360845</c:v>
                </c:pt>
                <c:pt idx="21">
                  <c:v>23221.0788360845</c:v>
                </c:pt>
                <c:pt idx="22">
                  <c:v>23335.2439679239</c:v>
                </c:pt>
                <c:pt idx="23">
                  <c:v>23363.1037830942</c:v>
                </c:pt>
                <c:pt idx="24">
                  <c:v>23363.1037830942</c:v>
                </c:pt>
                <c:pt idx="25">
                  <c:v>23363.1037830942</c:v>
                </c:pt>
                <c:pt idx="26">
                  <c:v>23363.1037830942</c:v>
                </c:pt>
                <c:pt idx="27">
                  <c:v>23576.1412036088</c:v>
                </c:pt>
                <c:pt idx="28">
                  <c:v>23576.1412036088</c:v>
                </c:pt>
                <c:pt idx="29">
                  <c:v>23576.1412036088</c:v>
                </c:pt>
                <c:pt idx="30">
                  <c:v>23576.1412036088</c:v>
                </c:pt>
                <c:pt idx="31">
                  <c:v>23591.3873814746</c:v>
                </c:pt>
                <c:pt idx="32">
                  <c:v>24050.6568349109</c:v>
                </c:pt>
                <c:pt idx="33">
                  <c:v>24360.647067261802</c:v>
                </c:pt>
                <c:pt idx="34">
                  <c:v>24499.303359171801</c:v>
                </c:pt>
                <c:pt idx="35">
                  <c:v>24499.303359171801</c:v>
                </c:pt>
                <c:pt idx="36">
                  <c:v>24618.803256114301</c:v>
                </c:pt>
                <c:pt idx="37">
                  <c:v>24991.458932364902</c:v>
                </c:pt>
                <c:pt idx="38">
                  <c:v>25388.733567869502</c:v>
                </c:pt>
                <c:pt idx="39">
                  <c:v>25614.939804049602</c:v>
                </c:pt>
                <c:pt idx="40">
                  <c:v>25614.939804049602</c:v>
                </c:pt>
                <c:pt idx="41">
                  <c:v>25810.987446229501</c:v>
                </c:pt>
                <c:pt idx="42">
                  <c:v>26106.704986134999</c:v>
                </c:pt>
                <c:pt idx="43">
                  <c:v>26399.575007657499</c:v>
                </c:pt>
                <c:pt idx="44">
                  <c:v>26732.808426452</c:v>
                </c:pt>
                <c:pt idx="45">
                  <c:v>26753.381573118499</c:v>
                </c:pt>
                <c:pt idx="46">
                  <c:v>26849.587938996799</c:v>
                </c:pt>
                <c:pt idx="47">
                  <c:v>27142.0983850185</c:v>
                </c:pt>
                <c:pt idx="48">
                  <c:v>27142.0983850185</c:v>
                </c:pt>
                <c:pt idx="49">
                  <c:v>27185.069915639899</c:v>
                </c:pt>
                <c:pt idx="50">
                  <c:v>27393.7550682197</c:v>
                </c:pt>
                <c:pt idx="51">
                  <c:v>27629.4462641145</c:v>
                </c:pt>
                <c:pt idx="52">
                  <c:v>28236.464366650602</c:v>
                </c:pt>
                <c:pt idx="53">
                  <c:v>28254.232737423601</c:v>
                </c:pt>
                <c:pt idx="54">
                  <c:v>28547.275140646201</c:v>
                </c:pt>
                <c:pt idx="55">
                  <c:v>28547.275140646201</c:v>
                </c:pt>
                <c:pt idx="56">
                  <c:v>28547.275140646201</c:v>
                </c:pt>
                <c:pt idx="57">
                  <c:v>28547.275140646201</c:v>
                </c:pt>
                <c:pt idx="58">
                  <c:v>28748.462197547899</c:v>
                </c:pt>
                <c:pt idx="59">
                  <c:v>28850.8335998517</c:v>
                </c:pt>
                <c:pt idx="60">
                  <c:v>28959.1125006894</c:v>
                </c:pt>
                <c:pt idx="61">
                  <c:v>29589.6545352104</c:v>
                </c:pt>
                <c:pt idx="62">
                  <c:v>29797.661050389801</c:v>
                </c:pt>
                <c:pt idx="63">
                  <c:v>30026.408567622701</c:v>
                </c:pt>
                <c:pt idx="64">
                  <c:v>30026.408567622701</c:v>
                </c:pt>
                <c:pt idx="65">
                  <c:v>30026.408567622701</c:v>
                </c:pt>
                <c:pt idx="66">
                  <c:v>30026.408567622701</c:v>
                </c:pt>
                <c:pt idx="67">
                  <c:v>30155.526039476499</c:v>
                </c:pt>
                <c:pt idx="68">
                  <c:v>30765.791797760401</c:v>
                </c:pt>
                <c:pt idx="69">
                  <c:v>30870.391951841299</c:v>
                </c:pt>
                <c:pt idx="70">
                  <c:v>31519.535707838</c:v>
                </c:pt>
                <c:pt idx="71">
                  <c:v>31653.4553372968</c:v>
                </c:pt>
                <c:pt idx="72">
                  <c:v>31653.4553372968</c:v>
                </c:pt>
                <c:pt idx="73">
                  <c:v>32312.933631833901</c:v>
                </c:pt>
                <c:pt idx="74">
                  <c:v>32915.755421645401</c:v>
                </c:pt>
                <c:pt idx="75">
                  <c:v>33732.206170139798</c:v>
                </c:pt>
                <c:pt idx="76">
                  <c:v>34094.025491808003</c:v>
                </c:pt>
                <c:pt idx="77">
                  <c:v>34094.025491808003</c:v>
                </c:pt>
                <c:pt idx="78">
                  <c:v>34743.275148583401</c:v>
                </c:pt>
                <c:pt idx="79">
                  <c:v>35672.060208021801</c:v>
                </c:pt>
                <c:pt idx="80">
                  <c:v>36298.563380742198</c:v>
                </c:pt>
                <c:pt idx="81">
                  <c:v>36467.335360379999</c:v>
                </c:pt>
                <c:pt idx="82">
                  <c:v>37356.777630577199</c:v>
                </c:pt>
                <c:pt idx="83">
                  <c:v>38063.373560272797</c:v>
                </c:pt>
                <c:pt idx="84">
                  <c:v>38113.491549779399</c:v>
                </c:pt>
                <c:pt idx="85">
                  <c:v>38643.386871667397</c:v>
                </c:pt>
                <c:pt idx="86">
                  <c:v>39150.8985191377</c:v>
                </c:pt>
                <c:pt idx="87">
                  <c:v>39585.908502683698</c:v>
                </c:pt>
                <c:pt idx="88">
                  <c:v>39638.031211770503</c:v>
                </c:pt>
                <c:pt idx="89">
                  <c:v>40726.212475688102</c:v>
                </c:pt>
                <c:pt idx="90">
                  <c:v>41180.945109018903</c:v>
                </c:pt>
                <c:pt idx="91">
                  <c:v>41180.945109018903</c:v>
                </c:pt>
                <c:pt idx="92">
                  <c:v>41180.945109018903</c:v>
                </c:pt>
                <c:pt idx="93">
                  <c:v>41235.168000523197</c:v>
                </c:pt>
                <c:pt idx="94">
                  <c:v>42630.675649011697</c:v>
                </c:pt>
                <c:pt idx="95">
                  <c:v>44139.053070982598</c:v>
                </c:pt>
                <c:pt idx="96">
                  <c:v>45272.325789445596</c:v>
                </c:pt>
                <c:pt idx="97">
                  <c:v>47427.166555046198</c:v>
                </c:pt>
                <c:pt idx="98">
                  <c:v>49460.589775384702</c:v>
                </c:pt>
                <c:pt idx="99">
                  <c:v>56568.132599198601</c:v>
                </c:pt>
              </c:numCache>
            </c:numRef>
          </c:yVal>
          <c:smooth val="1"/>
          <c:extLst>
            <c:ext xmlns:c16="http://schemas.microsoft.com/office/drawing/2014/chart" uri="{C3380CC4-5D6E-409C-BE32-E72D297353CC}">
              <c16:uniqueId val="{00000001-9749-4ED5-9229-0AF87B3D9F00}"/>
            </c:ext>
          </c:extLst>
        </c:ser>
        <c:dLbls>
          <c:showLegendKey val="0"/>
          <c:showVal val="0"/>
          <c:showCatName val="0"/>
          <c:showSerName val="0"/>
          <c:showPercent val="0"/>
          <c:showBubbleSize val="0"/>
        </c:dLbls>
        <c:axId val="708245928"/>
        <c:axId val="708244944"/>
        <c:extLst/>
      </c:scatterChart>
      <c:valAx>
        <c:axId val="708245928"/>
        <c:scaling>
          <c:orientation val="minMax"/>
          <c:max val="10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part de la population en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08244944"/>
        <c:crosses val="autoZero"/>
        <c:crossBetween val="midCat"/>
        <c:majorUnit val="10"/>
        <c:minorUnit val="10"/>
      </c:valAx>
      <c:valAx>
        <c:axId val="708244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revenu annualisé</a:t>
                </a:r>
                <a:r>
                  <a:rPr lang="fr-FR" baseline="0"/>
                  <a:t> brut en €</a:t>
                </a:r>
                <a:endParaRPr lang="fr-F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082459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'graphique 6'!$B$4</c:f>
              <c:strCache>
                <c:ptCount val="1"/>
                <c:pt idx="0">
                  <c:v>2011</c:v>
                </c:pt>
              </c:strCache>
            </c:strRef>
          </c:tx>
          <c:spPr>
            <a:solidFill>
              <a:schemeClr val="accent1"/>
            </a:solidFill>
            <a:ln>
              <a:noFill/>
            </a:ln>
            <a:effectLst/>
          </c:spPr>
          <c:invertIfNegative val="0"/>
          <c:cat>
            <c:strRef>
              <c:f>'graphique 6'!$A$5:$A$10</c:f>
              <c:strCache>
                <c:ptCount val="6"/>
                <c:pt idx="0">
                  <c:v>CHG</c:v>
                </c:pt>
                <c:pt idx="1">
                  <c:v>CHR-CHU</c:v>
                </c:pt>
                <c:pt idx="2">
                  <c:v>CHS</c:v>
                </c:pt>
                <c:pt idx="3">
                  <c:v>Hôpitaux locaux
et autres hôpitaux</c:v>
                </c:pt>
                <c:pt idx="4">
                  <c:v>Maisons de retraite</c:v>
                </c:pt>
                <c:pt idx="5">
                  <c:v>Ets sanitaires
et sociaux et autre</c:v>
                </c:pt>
              </c:strCache>
            </c:strRef>
          </c:cat>
          <c:val>
            <c:numRef>
              <c:f>'graphique 6'!$B$5:$B$10</c:f>
              <c:numCache>
                <c:formatCode>0.0%</c:formatCode>
                <c:ptCount val="6"/>
                <c:pt idx="0">
                  <c:v>0.47994997004908285</c:v>
                </c:pt>
                <c:pt idx="1">
                  <c:v>0.28311765893235064</c:v>
                </c:pt>
                <c:pt idx="2">
                  <c:v>4.8542493027899772E-2</c:v>
                </c:pt>
                <c:pt idx="3">
                  <c:v>7.1218078028499138E-2</c:v>
                </c:pt>
                <c:pt idx="4">
                  <c:v>7.7861910299045406E-2</c:v>
                </c:pt>
                <c:pt idx="5">
                  <c:v>3.9309889663122093E-2</c:v>
                </c:pt>
              </c:numCache>
            </c:numRef>
          </c:val>
          <c:extLst>
            <c:ext xmlns:c16="http://schemas.microsoft.com/office/drawing/2014/chart" uri="{C3380CC4-5D6E-409C-BE32-E72D297353CC}">
              <c16:uniqueId val="{00000000-303C-467D-9084-56EF4BEB0995}"/>
            </c:ext>
          </c:extLst>
        </c:ser>
        <c:ser>
          <c:idx val="1"/>
          <c:order val="1"/>
          <c:tx>
            <c:strRef>
              <c:f>'graphique 6'!$C$4</c:f>
              <c:strCache>
                <c:ptCount val="1"/>
                <c:pt idx="0">
                  <c:v>2016</c:v>
                </c:pt>
              </c:strCache>
            </c:strRef>
          </c:tx>
          <c:spPr>
            <a:solidFill>
              <a:schemeClr val="accent2"/>
            </a:solidFill>
            <a:ln>
              <a:noFill/>
            </a:ln>
            <a:effectLst/>
          </c:spPr>
          <c:invertIfNegative val="0"/>
          <c:cat>
            <c:strRef>
              <c:f>'graphique 6'!$A$5:$A$10</c:f>
              <c:strCache>
                <c:ptCount val="6"/>
                <c:pt idx="0">
                  <c:v>CHG</c:v>
                </c:pt>
                <c:pt idx="1">
                  <c:v>CHR-CHU</c:v>
                </c:pt>
                <c:pt idx="2">
                  <c:v>CHS</c:v>
                </c:pt>
                <c:pt idx="3">
                  <c:v>Hôpitaux locaux
et autres hôpitaux</c:v>
                </c:pt>
                <c:pt idx="4">
                  <c:v>Maisons de retraite</c:v>
                </c:pt>
                <c:pt idx="5">
                  <c:v>Ets sanitaires
et sociaux et autre</c:v>
                </c:pt>
              </c:strCache>
            </c:strRef>
          </c:cat>
          <c:val>
            <c:numRef>
              <c:f>'graphique 6'!$C$5:$C$10</c:f>
              <c:numCache>
                <c:formatCode>0.0%</c:formatCode>
                <c:ptCount val="6"/>
                <c:pt idx="0">
                  <c:v>0.48922643653088355</c:v>
                </c:pt>
                <c:pt idx="1">
                  <c:v>0.27701366097793612</c:v>
                </c:pt>
                <c:pt idx="2">
                  <c:v>4.6239791798779788E-2</c:v>
                </c:pt>
                <c:pt idx="3">
                  <c:v>6.9869982572110259E-2</c:v>
                </c:pt>
                <c:pt idx="4">
                  <c:v>8.1066942539701967E-2</c:v>
                </c:pt>
                <c:pt idx="5">
                  <c:v>3.6583185580588401E-2</c:v>
                </c:pt>
              </c:numCache>
            </c:numRef>
          </c:val>
          <c:extLst>
            <c:ext xmlns:c16="http://schemas.microsoft.com/office/drawing/2014/chart" uri="{C3380CC4-5D6E-409C-BE32-E72D297353CC}">
              <c16:uniqueId val="{00000001-303C-467D-9084-56EF4BEB0995}"/>
            </c:ext>
          </c:extLst>
        </c:ser>
        <c:dLbls>
          <c:showLegendKey val="0"/>
          <c:showVal val="0"/>
          <c:showCatName val="0"/>
          <c:showSerName val="0"/>
          <c:showPercent val="0"/>
          <c:showBubbleSize val="0"/>
        </c:dLbls>
        <c:gapWidth val="182"/>
        <c:axId val="589431215"/>
        <c:axId val="1274592895"/>
      </c:barChart>
      <c:catAx>
        <c:axId val="58943121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74592895"/>
        <c:crosses val="autoZero"/>
        <c:auto val="1"/>
        <c:lblAlgn val="ctr"/>
        <c:lblOffset val="100"/>
        <c:noMultiLvlLbl val="0"/>
      </c:catAx>
      <c:valAx>
        <c:axId val="1274592895"/>
        <c:scaling>
          <c:orientation val="minMax"/>
          <c:max val="0.5"/>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94312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'graphique 7'!$D$4</c:f>
              <c:strCache>
                <c:ptCount val="1"/>
                <c:pt idx="0">
                  <c:v>Fonctionnaires</c:v>
                </c:pt>
              </c:strCache>
            </c:strRef>
          </c:tx>
          <c:spPr>
            <a:solidFill>
              <a:schemeClr val="accent1"/>
            </a:solidFill>
            <a:ln>
              <a:noFill/>
            </a:ln>
            <a:effectLst/>
          </c:spPr>
          <c:invertIfNegative val="0"/>
          <c:dLbls>
            <c:delete val="1"/>
          </c:dLbls>
          <c:cat>
            <c:strRef>
              <c:f>'graphique 7'!$A$5:$A$10</c:f>
              <c:strCache>
                <c:ptCount val="6"/>
                <c:pt idx="0">
                  <c:v>CHG</c:v>
                </c:pt>
                <c:pt idx="1">
                  <c:v>CHR-CHU</c:v>
                </c:pt>
                <c:pt idx="2">
                  <c:v>CHS</c:v>
                </c:pt>
                <c:pt idx="3">
                  <c:v>Hôpitaux locaux
et autres hôpitaux</c:v>
                </c:pt>
                <c:pt idx="4">
                  <c:v>Maisons de retraite</c:v>
                </c:pt>
                <c:pt idx="5">
                  <c:v>Ets sanitaires
et sociaux et autre</c:v>
                </c:pt>
              </c:strCache>
            </c:strRef>
          </c:cat>
          <c:val>
            <c:numRef>
              <c:f>'graphique 7'!$D$5:$D$10</c:f>
              <c:numCache>
                <c:formatCode>0</c:formatCode>
                <c:ptCount val="6"/>
                <c:pt idx="0">
                  <c:v>381153.57777752099</c:v>
                </c:pt>
                <c:pt idx="1">
                  <c:v>230198.986111023</c:v>
                </c:pt>
                <c:pt idx="2">
                  <c:v>38690.252777776703</c:v>
                </c:pt>
                <c:pt idx="3">
                  <c:v>49978.044444442596</c:v>
                </c:pt>
                <c:pt idx="4">
                  <c:v>52390.0027777797</c:v>
                </c:pt>
                <c:pt idx="5">
                  <c:v>23905.830555555207</c:v>
                </c:pt>
              </c:numCache>
            </c:numRef>
          </c:val>
          <c:extLst>
            <c:ext xmlns:c16="http://schemas.microsoft.com/office/drawing/2014/chart" uri="{C3380CC4-5D6E-409C-BE32-E72D297353CC}">
              <c16:uniqueId val="{00000000-7996-4B1B-ABA6-143127CC7FD8}"/>
            </c:ext>
          </c:extLst>
        </c:ser>
        <c:ser>
          <c:idx val="1"/>
          <c:order val="1"/>
          <c:tx>
            <c:strRef>
              <c:f>'graphique 7'!$E$4</c:f>
              <c:strCache>
                <c:ptCount val="1"/>
                <c:pt idx="0">
                  <c:v>Contractuels</c:v>
                </c:pt>
              </c:strCache>
            </c:strRef>
          </c:tx>
          <c:spPr>
            <a:solidFill>
              <a:schemeClr val="accent2"/>
            </a:solidFill>
            <a:ln>
              <a:noFill/>
            </a:ln>
            <a:effectLst/>
          </c:spPr>
          <c:invertIfNegative val="0"/>
          <c:dLbls>
            <c:dLbl>
              <c:idx val="0"/>
              <c:layout>
                <c:manualLayout>
                  <c:x val="0.10532212885154062"/>
                  <c:y val="-4.3080229634584674E-3"/>
                </c:manualLayout>
              </c:layout>
              <c:tx>
                <c:rich>
                  <a:bodyPr/>
                  <a:lstStyle/>
                  <a:p>
                    <a:r>
                      <a:rPr lang="en-US"/>
                      <a:t>21%</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996-4B1B-ABA6-143127CC7FD8}"/>
                </c:ext>
              </c:extLst>
            </c:dLbl>
            <c:dLbl>
              <c:idx val="1"/>
              <c:layout>
                <c:manualLayout>
                  <c:x val="6.8347427159840241E-2"/>
                  <c:y val="0"/>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a:t>16%</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15:layout>
                    <c:manualLayout>
                      <c:w val="6.3372549019607829E-2"/>
                      <c:h val="7.842772765696468E-2"/>
                    </c:manualLayout>
                  </c15:layout>
                </c:ext>
                <c:ext xmlns:c16="http://schemas.microsoft.com/office/drawing/2014/chart" uri="{C3380CC4-5D6E-409C-BE32-E72D297353CC}">
                  <c16:uniqueId val="{00000002-7996-4B1B-ABA6-143127CC7FD8}"/>
                </c:ext>
              </c:extLst>
            </c:dLbl>
            <c:dLbl>
              <c:idx val="2"/>
              <c:layout>
                <c:manualLayout>
                  <c:x val="3.8095238095238099E-2"/>
                  <c:y val="2.1540114817292337E-2"/>
                </c:manualLayout>
              </c:layout>
              <c:tx>
                <c:rich>
                  <a:bodyPr/>
                  <a:lstStyle/>
                  <a:p>
                    <a:r>
                      <a:rPr lang="en-US"/>
                      <a:t>15%</a:t>
                    </a:r>
                  </a:p>
                  <a:p>
                    <a:endParaRPr lang="en-US"/>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96-4B1B-ABA6-143127CC7FD8}"/>
                </c:ext>
              </c:extLst>
            </c:dLbl>
            <c:dLbl>
              <c:idx val="3"/>
              <c:layout>
                <c:manualLayout>
                  <c:x val="4.7058823529411764E-2"/>
                  <c:y val="0"/>
                </c:manualLayout>
              </c:layout>
              <c:tx>
                <c:rich>
                  <a:bodyPr/>
                  <a:lstStyle/>
                  <a:p>
                    <a:r>
                      <a:rPr lang="en-US"/>
                      <a:t>28%</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96-4B1B-ABA6-143127CC7FD8}"/>
                </c:ext>
              </c:extLst>
            </c:dLbl>
            <c:dLbl>
              <c:idx val="4"/>
              <c:layout>
                <c:manualLayout>
                  <c:x val="4.929971988795518E-2"/>
                  <c:y val="0"/>
                </c:manualLayout>
              </c:layout>
              <c:tx>
                <c:rich>
                  <a:bodyPr/>
                  <a:lstStyle/>
                  <a:p>
                    <a:r>
                      <a:rPr lang="en-US"/>
                      <a:t>35%</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996-4B1B-ABA6-143127CC7FD8}"/>
                </c:ext>
              </c:extLst>
            </c:dLbl>
            <c:dLbl>
              <c:idx val="5"/>
              <c:layout>
                <c:manualLayout>
                  <c:x val="3.8095238095238099E-2"/>
                  <c:y val="-4.308022963458477E-3"/>
                </c:manualLayout>
              </c:layout>
              <c:tx>
                <c:rich>
                  <a:bodyPr/>
                  <a:lstStyle/>
                  <a:p>
                    <a:r>
                      <a:rPr lang="en-US"/>
                      <a:t>34%</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996-4B1B-ABA6-143127CC7FD8}"/>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7'!$A$5:$A$10</c:f>
              <c:strCache>
                <c:ptCount val="6"/>
                <c:pt idx="0">
                  <c:v>CHG</c:v>
                </c:pt>
                <c:pt idx="1">
                  <c:v>CHR-CHU</c:v>
                </c:pt>
                <c:pt idx="2">
                  <c:v>CHS</c:v>
                </c:pt>
                <c:pt idx="3">
                  <c:v>Hôpitaux locaux
et autres hôpitaux</c:v>
                </c:pt>
                <c:pt idx="4">
                  <c:v>Maisons de retraite</c:v>
                </c:pt>
                <c:pt idx="5">
                  <c:v>Ets sanitaires
et sociaux et autre</c:v>
                </c:pt>
              </c:strCache>
            </c:strRef>
          </c:cat>
          <c:val>
            <c:numRef>
              <c:f>'graphique 7'!$E$5:$E$10</c:f>
              <c:numCache>
                <c:formatCode>0</c:formatCode>
                <c:ptCount val="6"/>
                <c:pt idx="0">
                  <c:v>101582.24525962803</c:v>
                </c:pt>
                <c:pt idx="1">
                  <c:v>43139.508376234968</c:v>
                </c:pt>
                <c:pt idx="2">
                  <c:v>6936.0713214142752</c:v>
                </c:pt>
                <c:pt idx="3">
                  <c:v>18964.966447835097</c:v>
                </c:pt>
                <c:pt idx="4">
                  <c:v>27601.416953148684</c:v>
                </c:pt>
                <c:pt idx="5">
                  <c:v>12192.002435224469</c:v>
                </c:pt>
              </c:numCache>
            </c:numRef>
          </c:val>
          <c:extLst>
            <c:ext xmlns:c16="http://schemas.microsoft.com/office/drawing/2014/chart" uri="{C3380CC4-5D6E-409C-BE32-E72D297353CC}">
              <c16:uniqueId val="{00000007-7996-4B1B-ABA6-143127CC7FD8}"/>
            </c:ext>
          </c:extLst>
        </c:ser>
        <c:dLbls>
          <c:dLblPos val="ctr"/>
          <c:showLegendKey val="0"/>
          <c:showVal val="1"/>
          <c:showCatName val="0"/>
          <c:showSerName val="0"/>
          <c:showPercent val="0"/>
          <c:showBubbleSize val="0"/>
        </c:dLbls>
        <c:gapWidth val="150"/>
        <c:overlap val="100"/>
        <c:axId val="1716674351"/>
        <c:axId val="1165589055"/>
      </c:barChart>
      <c:catAx>
        <c:axId val="17166743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5589055"/>
        <c:crosses val="autoZero"/>
        <c:auto val="1"/>
        <c:lblAlgn val="ctr"/>
        <c:lblOffset val="100"/>
        <c:noMultiLvlLbl val="0"/>
      </c:catAx>
      <c:valAx>
        <c:axId val="1165589055"/>
        <c:scaling>
          <c:orientation val="minMax"/>
          <c:max val="500000"/>
        </c:scaling>
        <c:delete val="0"/>
        <c:axPos val="b"/>
        <c:majorGridlines>
          <c:spPr>
            <a:ln w="9525" cap="flat" cmpd="sng" algn="ctr">
              <a:solidFill>
                <a:schemeClr val="tx1">
                  <a:lumMod val="15000"/>
                  <a:lumOff val="85000"/>
                </a:schemeClr>
              </a:solidFill>
              <a:round/>
            </a:ln>
            <a:effectLst/>
          </c:spPr>
        </c:majorGridlines>
        <c:numFmt formatCode="#\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16674351"/>
        <c:crosses val="autoZero"/>
        <c:crossBetween val="between"/>
        <c:majorUnit val="5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142875</xdr:colOff>
      <xdr:row>10</xdr:row>
      <xdr:rowOff>42862</xdr:rowOff>
    </xdr:from>
    <xdr:to>
      <xdr:col>4</xdr:col>
      <xdr:colOff>428625</xdr:colOff>
      <xdr:row>24</xdr:row>
      <xdr:rowOff>119062</xdr:rowOff>
    </xdr:to>
    <xdr:graphicFrame macro="">
      <xdr:nvGraphicFramePr>
        <xdr:cNvPr id="2" name="Graphique 1">
          <a:extLst>
            <a:ext uri="{FF2B5EF4-FFF2-40B4-BE49-F238E27FC236}">
              <a16:creationId xmlns:a16="http://schemas.microsoft.com/office/drawing/2014/main" id="{CAC9BD96-0CCC-424E-9B9E-47561ECA5B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314325</xdr:colOff>
      <xdr:row>11</xdr:row>
      <xdr:rowOff>133350</xdr:rowOff>
    </xdr:from>
    <xdr:to>
      <xdr:col>4</xdr:col>
      <xdr:colOff>428625</xdr:colOff>
      <xdr:row>26</xdr:row>
      <xdr:rowOff>19050</xdr:rowOff>
    </xdr:to>
    <xdr:graphicFrame macro="">
      <xdr:nvGraphicFramePr>
        <xdr:cNvPr id="2" name="Graphique 1">
          <a:extLst>
            <a:ext uri="{FF2B5EF4-FFF2-40B4-BE49-F238E27FC236}">
              <a16:creationId xmlns:a16="http://schemas.microsoft.com/office/drawing/2014/main" id="{AFC7AD61-ECE5-4C72-853E-518B0F4A1A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xdr:colOff>
      <xdr:row>26</xdr:row>
      <xdr:rowOff>161925</xdr:rowOff>
    </xdr:from>
    <xdr:to>
      <xdr:col>5</xdr:col>
      <xdr:colOff>123825</xdr:colOff>
      <xdr:row>42</xdr:row>
      <xdr:rowOff>61913</xdr:rowOff>
    </xdr:to>
    <xdr:graphicFrame macro="">
      <xdr:nvGraphicFramePr>
        <xdr:cNvPr id="2" name="Graphique 1">
          <a:extLst>
            <a:ext uri="{FF2B5EF4-FFF2-40B4-BE49-F238E27FC236}">
              <a16:creationId xmlns:a16="http://schemas.microsoft.com/office/drawing/2014/main" id="{4CF828F5-3904-4E91-BC99-3234BB64CA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11</xdr:row>
      <xdr:rowOff>38100</xdr:rowOff>
    </xdr:from>
    <xdr:to>
      <xdr:col>5</xdr:col>
      <xdr:colOff>133350</xdr:colOff>
      <xdr:row>26</xdr:row>
      <xdr:rowOff>128588</xdr:rowOff>
    </xdr:to>
    <xdr:graphicFrame macro="">
      <xdr:nvGraphicFramePr>
        <xdr:cNvPr id="3" name="Graphique 2">
          <a:extLst>
            <a:ext uri="{FF2B5EF4-FFF2-40B4-BE49-F238E27FC236}">
              <a16:creationId xmlns:a16="http://schemas.microsoft.com/office/drawing/2014/main" id="{A2C0265A-D162-48D4-B416-6C681FBF9E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0.86275</cdr:x>
      <cdr:y>0.03016</cdr:y>
    </cdr:from>
    <cdr:to>
      <cdr:x>0.94006</cdr:x>
      <cdr:y>0.12386</cdr:y>
    </cdr:to>
    <cdr:sp macro="" textlink="">
      <cdr:nvSpPr>
        <cdr:cNvPr id="2" name="ZoneTexte 1">
          <a:extLst xmlns:a="http://schemas.openxmlformats.org/drawingml/2006/main">
            <a:ext uri="{FF2B5EF4-FFF2-40B4-BE49-F238E27FC236}">
              <a16:creationId xmlns:a16="http://schemas.microsoft.com/office/drawing/2014/main" id="{311655F6-FB71-4FEE-8E64-10803478E827}"/>
            </a:ext>
          </a:extLst>
        </cdr:cNvPr>
        <cdr:cNvSpPr txBox="1"/>
      </cdr:nvSpPr>
      <cdr:spPr>
        <a:xfrm xmlns:a="http://schemas.openxmlformats.org/drawingml/2006/main">
          <a:off x="4889500" y="88900"/>
          <a:ext cx="438150" cy="27622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2016</a:t>
          </a:r>
        </a:p>
      </cdr:txBody>
    </cdr:sp>
  </cdr:relSizeAnchor>
</c:userShapes>
</file>

<file path=xl/drawings/drawing13.xml><?xml version="1.0" encoding="utf-8"?>
<c:userShapes xmlns:c="http://schemas.openxmlformats.org/drawingml/2006/chart">
  <cdr:relSizeAnchor xmlns:cdr="http://schemas.openxmlformats.org/drawingml/2006/chartDrawing">
    <cdr:from>
      <cdr:x>0.85714</cdr:x>
      <cdr:y>0.03231</cdr:y>
    </cdr:from>
    <cdr:to>
      <cdr:x>0.93445</cdr:x>
      <cdr:y>0.12601</cdr:y>
    </cdr:to>
    <cdr:sp macro="" textlink="">
      <cdr:nvSpPr>
        <cdr:cNvPr id="2" name="ZoneTexte 1">
          <a:extLst xmlns:a="http://schemas.openxmlformats.org/drawingml/2006/main">
            <a:ext uri="{FF2B5EF4-FFF2-40B4-BE49-F238E27FC236}">
              <a16:creationId xmlns:a16="http://schemas.microsoft.com/office/drawing/2014/main" id="{8B1C69A0-13BC-4D71-BFD1-2A0CD800AC66}"/>
            </a:ext>
          </a:extLst>
        </cdr:cNvPr>
        <cdr:cNvSpPr txBox="1"/>
      </cdr:nvSpPr>
      <cdr:spPr>
        <a:xfrm xmlns:a="http://schemas.openxmlformats.org/drawingml/2006/main">
          <a:off x="4857750" y="95250"/>
          <a:ext cx="43815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fr-FR" sz="1100" b="1"/>
            <a:t>2011</a:t>
          </a: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6</xdr:col>
      <xdr:colOff>0</xdr:colOff>
      <xdr:row>2</xdr:row>
      <xdr:rowOff>0</xdr:rowOff>
    </xdr:from>
    <xdr:to>
      <xdr:col>13</xdr:col>
      <xdr:colOff>10668</xdr:colOff>
      <xdr:row>18</xdr:row>
      <xdr:rowOff>160020</xdr:rowOff>
    </xdr:to>
    <xdr:pic>
      <xdr:nvPicPr>
        <xdr:cNvPr id="3" name="Image 2">
          <a:extLst>
            <a:ext uri="{FF2B5EF4-FFF2-40B4-BE49-F238E27FC236}">
              <a16:creationId xmlns:a16="http://schemas.microsoft.com/office/drawing/2014/main" id="{9A2497FF-EC1D-40A2-87FC-D57EA288E9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1225" y="381000"/>
          <a:ext cx="5344668" cy="3779520"/>
        </a:xfrm>
        <a:prstGeom prst="rect">
          <a:avLst/>
        </a:prstGeom>
      </xdr:spPr>
    </xdr:pic>
    <xdr:clientData/>
  </xdr:twoCellAnchor>
  <xdr:twoCellAnchor editAs="oneCell">
    <xdr:from>
      <xdr:col>6</xdr:col>
      <xdr:colOff>0</xdr:colOff>
      <xdr:row>19</xdr:row>
      <xdr:rowOff>0</xdr:rowOff>
    </xdr:from>
    <xdr:to>
      <xdr:col>13</xdr:col>
      <xdr:colOff>10668</xdr:colOff>
      <xdr:row>38</xdr:row>
      <xdr:rowOff>160020</xdr:rowOff>
    </xdr:to>
    <xdr:pic>
      <xdr:nvPicPr>
        <xdr:cNvPr id="5" name="Image 4">
          <a:extLst>
            <a:ext uri="{FF2B5EF4-FFF2-40B4-BE49-F238E27FC236}">
              <a16:creationId xmlns:a16="http://schemas.microsoft.com/office/drawing/2014/main" id="{A069D692-A14B-4C9B-98FE-1BB35946DDF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91225" y="4191000"/>
          <a:ext cx="5344668" cy="3779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14</xdr:row>
      <xdr:rowOff>66675</xdr:rowOff>
    </xdr:from>
    <xdr:to>
      <xdr:col>7</xdr:col>
      <xdr:colOff>438150</xdr:colOff>
      <xdr:row>36</xdr:row>
      <xdr:rowOff>66674</xdr:rowOff>
    </xdr:to>
    <xdr:graphicFrame macro="">
      <xdr:nvGraphicFramePr>
        <xdr:cNvPr id="3" name="Graphique 2">
          <a:extLst>
            <a:ext uri="{FF2B5EF4-FFF2-40B4-BE49-F238E27FC236}">
              <a16:creationId xmlns:a16="http://schemas.microsoft.com/office/drawing/2014/main" id="{DD0086E1-5344-471E-94DC-7E2CF18E75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571500</xdr:colOff>
      <xdr:row>14</xdr:row>
      <xdr:rowOff>142875</xdr:rowOff>
    </xdr:from>
    <xdr:to>
      <xdr:col>16</xdr:col>
      <xdr:colOff>133350</xdr:colOff>
      <xdr:row>36</xdr:row>
      <xdr:rowOff>0</xdr:rowOff>
    </xdr:to>
    <xdr:graphicFrame macro="">
      <xdr:nvGraphicFramePr>
        <xdr:cNvPr id="4" name="Graphique 3">
          <a:extLst>
            <a:ext uri="{FF2B5EF4-FFF2-40B4-BE49-F238E27FC236}">
              <a16:creationId xmlns:a16="http://schemas.microsoft.com/office/drawing/2014/main" id="{00EC5C80-16EA-4FB1-8AED-FFB52ACD5F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0.07708</cdr:x>
      <cdr:y>0.06894</cdr:y>
    </cdr:from>
    <cdr:to>
      <cdr:x>0.21797</cdr:x>
      <cdr:y>0.1303</cdr:y>
    </cdr:to>
    <cdr:sp macro="" textlink="">
      <cdr:nvSpPr>
        <cdr:cNvPr id="2" name="ZoneTexte 1">
          <a:extLst xmlns:a="http://schemas.openxmlformats.org/drawingml/2006/main">
            <a:ext uri="{FF2B5EF4-FFF2-40B4-BE49-F238E27FC236}">
              <a16:creationId xmlns:a16="http://schemas.microsoft.com/office/drawing/2014/main" id="{F27ABE9E-C7EC-48AE-8784-380FD586CD56}"/>
            </a:ext>
          </a:extLst>
        </cdr:cNvPr>
        <cdr:cNvSpPr txBox="1"/>
      </cdr:nvSpPr>
      <cdr:spPr>
        <a:xfrm xmlns:a="http://schemas.openxmlformats.org/drawingml/2006/main">
          <a:off x="479425" y="288925"/>
          <a:ext cx="876300" cy="25717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t>Fonctionnaires</a:t>
          </a:r>
        </a:p>
      </cdr:txBody>
    </cdr:sp>
  </cdr:relSizeAnchor>
</c:userShapes>
</file>

<file path=xl/drawings/drawing4.xml><?xml version="1.0" encoding="utf-8"?>
<c:userShapes xmlns:c="http://schemas.openxmlformats.org/drawingml/2006/chart">
  <cdr:relSizeAnchor xmlns:cdr="http://schemas.openxmlformats.org/drawingml/2006/chartDrawing">
    <cdr:from>
      <cdr:x>0.07616</cdr:x>
      <cdr:y>0.06902</cdr:y>
    </cdr:from>
    <cdr:to>
      <cdr:x>0.21266</cdr:x>
      <cdr:y>0.13255</cdr:y>
    </cdr:to>
    <cdr:sp macro="" textlink="">
      <cdr:nvSpPr>
        <cdr:cNvPr id="2" name="ZoneTexte 1">
          <a:extLst xmlns:a="http://schemas.openxmlformats.org/drawingml/2006/main">
            <a:ext uri="{FF2B5EF4-FFF2-40B4-BE49-F238E27FC236}">
              <a16:creationId xmlns:a16="http://schemas.microsoft.com/office/drawing/2014/main" id="{F27ABE9E-C7EC-48AE-8784-380FD586CD56}"/>
            </a:ext>
          </a:extLst>
        </cdr:cNvPr>
        <cdr:cNvSpPr txBox="1"/>
      </cdr:nvSpPr>
      <cdr:spPr>
        <a:xfrm xmlns:a="http://schemas.openxmlformats.org/drawingml/2006/main">
          <a:off x="488950" y="279400"/>
          <a:ext cx="876300" cy="25717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t>Contractuels</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180975</xdr:colOff>
      <xdr:row>19</xdr:row>
      <xdr:rowOff>9525</xdr:rowOff>
    </xdr:from>
    <xdr:to>
      <xdr:col>6</xdr:col>
      <xdr:colOff>180975</xdr:colOff>
      <xdr:row>33</xdr:row>
      <xdr:rowOff>98425</xdr:rowOff>
    </xdr:to>
    <xdr:graphicFrame macro="">
      <xdr:nvGraphicFramePr>
        <xdr:cNvPr id="2" name="Graphique 1">
          <a:extLst>
            <a:ext uri="{FF2B5EF4-FFF2-40B4-BE49-F238E27FC236}">
              <a16:creationId xmlns:a16="http://schemas.microsoft.com/office/drawing/2014/main" id="{D108C08F-A819-4654-B66D-5096802046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266699</xdr:colOff>
      <xdr:row>19</xdr:row>
      <xdr:rowOff>38100</xdr:rowOff>
    </xdr:from>
    <xdr:to>
      <xdr:col>12</xdr:col>
      <xdr:colOff>447674</xdr:colOff>
      <xdr:row>34</xdr:row>
      <xdr:rowOff>19050</xdr:rowOff>
    </xdr:to>
    <xdr:graphicFrame macro="">
      <xdr:nvGraphicFramePr>
        <xdr:cNvPr id="3" name="Graphique 2">
          <a:extLst>
            <a:ext uri="{FF2B5EF4-FFF2-40B4-BE49-F238E27FC236}">
              <a16:creationId xmlns:a16="http://schemas.microsoft.com/office/drawing/2014/main" id="{4B98E6FE-6940-450B-80D6-E9FAE7160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0.09792</cdr:x>
      <cdr:y>0.07258</cdr:y>
    </cdr:from>
    <cdr:to>
      <cdr:x>0.28958</cdr:x>
      <cdr:y>0.1659</cdr:y>
    </cdr:to>
    <cdr:sp macro="" textlink="">
      <cdr:nvSpPr>
        <cdr:cNvPr id="2" name="ZoneTexte 1">
          <a:extLst xmlns:a="http://schemas.openxmlformats.org/drawingml/2006/main">
            <a:ext uri="{FF2B5EF4-FFF2-40B4-BE49-F238E27FC236}">
              <a16:creationId xmlns:a16="http://schemas.microsoft.com/office/drawing/2014/main" id="{EB9535ED-32CA-4F75-B177-AC81002BF837}"/>
            </a:ext>
          </a:extLst>
        </cdr:cNvPr>
        <cdr:cNvSpPr txBox="1"/>
      </cdr:nvSpPr>
      <cdr:spPr>
        <a:xfrm xmlns:a="http://schemas.openxmlformats.org/drawingml/2006/main">
          <a:off x="447675" y="200025"/>
          <a:ext cx="876300" cy="2571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nchor="ctr"/>
        <a:lstStyle xmlns:a="http://schemas.openxmlformats.org/drawingml/2006/main"/>
        <a:p xmlns:a="http://schemas.openxmlformats.org/drawingml/2006/main">
          <a:pPr algn="ctr"/>
          <a:r>
            <a:rPr lang="fr-FR" sz="1100" b="1"/>
            <a:t>Contractuels</a:t>
          </a:r>
        </a:p>
      </cdr:txBody>
    </cdr:sp>
  </cdr:relSizeAnchor>
</c:userShapes>
</file>

<file path=xl/drawings/drawing7.xml><?xml version="1.0" encoding="utf-8"?>
<c:userShapes xmlns:c="http://schemas.openxmlformats.org/drawingml/2006/chart">
  <cdr:relSizeAnchor xmlns:cdr="http://schemas.openxmlformats.org/drawingml/2006/chartDrawing">
    <cdr:from>
      <cdr:x>0.1149</cdr:x>
      <cdr:y>0.07494</cdr:y>
    </cdr:from>
    <cdr:to>
      <cdr:x>0.31864</cdr:x>
      <cdr:y>0.16555</cdr:y>
    </cdr:to>
    <cdr:sp macro="" textlink="">
      <cdr:nvSpPr>
        <cdr:cNvPr id="2" name="ZoneTexte 1">
          <a:extLst xmlns:a="http://schemas.openxmlformats.org/drawingml/2006/main">
            <a:ext uri="{FF2B5EF4-FFF2-40B4-BE49-F238E27FC236}">
              <a16:creationId xmlns:a16="http://schemas.microsoft.com/office/drawing/2014/main" id="{F27ABE9E-C7EC-48AE-8784-380FD586CD56}"/>
            </a:ext>
          </a:extLst>
        </cdr:cNvPr>
        <cdr:cNvSpPr txBox="1"/>
      </cdr:nvSpPr>
      <cdr:spPr>
        <a:xfrm xmlns:a="http://schemas.openxmlformats.org/drawingml/2006/main">
          <a:off x="546100" y="212725"/>
          <a:ext cx="968376" cy="25717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t>Fonctionnaires</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314325</xdr:colOff>
      <xdr:row>11</xdr:row>
      <xdr:rowOff>38100</xdr:rowOff>
    </xdr:from>
    <xdr:to>
      <xdr:col>12</xdr:col>
      <xdr:colOff>590551</xdr:colOff>
      <xdr:row>40</xdr:row>
      <xdr:rowOff>19050</xdr:rowOff>
    </xdr:to>
    <xdr:graphicFrame macro="">
      <xdr:nvGraphicFramePr>
        <xdr:cNvPr id="4" name="Graphique 3">
          <a:extLst>
            <a:ext uri="{FF2B5EF4-FFF2-40B4-BE49-F238E27FC236}">
              <a16:creationId xmlns:a16="http://schemas.microsoft.com/office/drawing/2014/main" id="{01A2BCCA-66C4-4FF1-921A-9539236D19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304800</xdr:colOff>
      <xdr:row>6</xdr:row>
      <xdr:rowOff>95250</xdr:rowOff>
    </xdr:from>
    <xdr:to>
      <xdr:col>10</xdr:col>
      <xdr:colOff>304800</xdr:colOff>
      <xdr:row>20</xdr:row>
      <xdr:rowOff>171450</xdr:rowOff>
    </xdr:to>
    <xdr:graphicFrame macro="">
      <xdr:nvGraphicFramePr>
        <xdr:cNvPr id="3" name="Graphique 2">
          <a:extLst>
            <a:ext uri="{FF2B5EF4-FFF2-40B4-BE49-F238E27FC236}">
              <a16:creationId xmlns:a16="http://schemas.microsoft.com/office/drawing/2014/main" id="{4A6DA654-80AF-4FF6-89F3-783A00BEA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3CEE4-45A4-40F6-B364-98F922DD6BFE}">
  <dimension ref="A1:E30"/>
  <sheetViews>
    <sheetView tabSelected="1" workbookViewId="0"/>
  </sheetViews>
  <sheetFormatPr baseColWidth="10" defaultRowHeight="15" x14ac:dyDescent="0.25"/>
  <cols>
    <col min="1" max="1" width="30" bestFit="1" customWidth="1"/>
  </cols>
  <sheetData>
    <row r="1" spans="1:2" x14ac:dyDescent="0.25">
      <c r="A1" s="47" t="s">
        <v>83</v>
      </c>
    </row>
    <row r="3" spans="1:2" x14ac:dyDescent="0.25">
      <c r="A3" s="43"/>
      <c r="B3" s="43" t="s">
        <v>82</v>
      </c>
    </row>
    <row r="4" spans="1:2" x14ac:dyDescent="0.25">
      <c r="A4" s="43" t="s">
        <v>4</v>
      </c>
      <c r="B4" s="44">
        <v>0.28298845680970025</v>
      </c>
    </row>
    <row r="5" spans="1:2" x14ac:dyDescent="0.25">
      <c r="A5" s="43" t="s">
        <v>5</v>
      </c>
      <c r="B5" s="44">
        <v>0.59179377788590615</v>
      </c>
    </row>
    <row r="6" spans="1:2" x14ac:dyDescent="0.25">
      <c r="A6" s="43" t="s">
        <v>3</v>
      </c>
      <c r="B6" s="44">
        <v>6.7407684164642878E-2</v>
      </c>
    </row>
    <row r="7" spans="1:2" x14ac:dyDescent="0.25">
      <c r="A7" s="43" t="s">
        <v>2</v>
      </c>
      <c r="B7" s="44">
        <v>5.7810081139750655E-2</v>
      </c>
    </row>
    <row r="8" spans="1:2" x14ac:dyDescent="0.25">
      <c r="A8" s="43" t="s">
        <v>19</v>
      </c>
      <c r="B8" s="44">
        <v>1</v>
      </c>
    </row>
    <row r="26" spans="1:5" x14ac:dyDescent="0.25">
      <c r="A26" s="42" t="s">
        <v>84</v>
      </c>
    </row>
    <row r="27" spans="1:5" ht="15" customHeight="1" x14ac:dyDescent="0.25">
      <c r="A27" s="75" t="s">
        <v>85</v>
      </c>
      <c r="B27" s="75"/>
      <c r="C27" s="75"/>
      <c r="D27" s="75"/>
      <c r="E27" s="75"/>
    </row>
    <row r="28" spans="1:5" x14ac:dyDescent="0.25">
      <c r="A28" s="75"/>
      <c r="B28" s="75"/>
      <c r="C28" s="75"/>
      <c r="D28" s="75"/>
      <c r="E28" s="75"/>
    </row>
    <row r="29" spans="1:5" x14ac:dyDescent="0.25">
      <c r="A29" s="75"/>
      <c r="B29" s="75"/>
      <c r="C29" s="75"/>
      <c r="D29" s="75"/>
      <c r="E29" s="75"/>
    </row>
    <row r="30" spans="1:5" x14ac:dyDescent="0.25">
      <c r="A30" s="75"/>
      <c r="B30" s="75"/>
      <c r="C30" s="75"/>
      <c r="D30" s="75"/>
      <c r="E30" s="75"/>
    </row>
  </sheetData>
  <mergeCells count="1">
    <mergeCell ref="A27:E30"/>
  </mergeCells>
  <pageMargins left="0.7" right="0.7" top="0.75" bottom="0.75" header="0.3" footer="0.3"/>
  <pageSetup paperSize="9" orientation="portrait" r:id="rId1"/>
  <headerFooter>
    <oddFooter>&amp;L&amp;1#&amp;"Calibri"&amp;10 Interne</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3893A-367F-4CE0-ABA2-4A3736A9FB58}">
  <dimension ref="A1:G16"/>
  <sheetViews>
    <sheetView workbookViewId="0">
      <selection activeCell="A13" sqref="A13:G15"/>
    </sheetView>
  </sheetViews>
  <sheetFormatPr baseColWidth="10" defaultRowHeight="15" x14ac:dyDescent="0.25"/>
  <cols>
    <col min="1" max="1" width="22.140625" bestFit="1" customWidth="1"/>
    <col min="2" max="2" width="16.85546875" customWidth="1"/>
    <col min="3" max="3" width="18.28515625" bestFit="1" customWidth="1"/>
    <col min="4" max="4" width="12.85546875" customWidth="1"/>
  </cols>
  <sheetData>
    <row r="1" spans="1:7" x14ac:dyDescent="0.25">
      <c r="A1" t="s">
        <v>309</v>
      </c>
    </row>
    <row r="2" spans="1:7" ht="15.75" thickBot="1" x14ac:dyDescent="0.3"/>
    <row r="3" spans="1:7" ht="45.75" thickBot="1" x14ac:dyDescent="0.3">
      <c r="A3" s="84" t="s">
        <v>7</v>
      </c>
      <c r="B3" s="86" t="s">
        <v>8</v>
      </c>
      <c r="C3" s="87"/>
      <c r="D3" s="4" t="s">
        <v>9</v>
      </c>
    </row>
    <row r="4" spans="1:7" ht="30.75" thickBot="1" x14ac:dyDescent="0.3">
      <c r="A4" s="85"/>
      <c r="B4" s="41" t="s">
        <v>10</v>
      </c>
      <c r="C4" s="41" t="s">
        <v>11</v>
      </c>
      <c r="D4" s="41">
        <v>2011</v>
      </c>
    </row>
    <row r="5" spans="1:7" ht="15.75" thickBot="1" x14ac:dyDescent="0.3">
      <c r="A5" s="5" t="s">
        <v>12</v>
      </c>
      <c r="B5" s="35">
        <v>0.51</v>
      </c>
      <c r="C5" s="35">
        <v>0.5</v>
      </c>
      <c r="D5" s="35">
        <v>0.26</v>
      </c>
    </row>
    <row r="6" spans="1:7" ht="15.75" thickBot="1" x14ac:dyDescent="0.3">
      <c r="A6" s="5" t="s">
        <v>13</v>
      </c>
      <c r="B6" s="35">
        <v>0.26</v>
      </c>
      <c r="C6" s="35">
        <v>0.28000000000000003</v>
      </c>
      <c r="D6" s="35">
        <v>0.31</v>
      </c>
    </row>
    <row r="7" spans="1:7" ht="15.75" thickBot="1" x14ac:dyDescent="0.3">
      <c r="A7" s="5" t="s">
        <v>14</v>
      </c>
      <c r="B7" s="35">
        <v>0.05</v>
      </c>
      <c r="C7" s="35">
        <v>0.05</v>
      </c>
      <c r="D7" s="35">
        <v>0.31</v>
      </c>
    </row>
    <row r="8" spans="1:7" ht="15.75" thickBot="1" x14ac:dyDescent="0.3">
      <c r="A8" s="5" t="s">
        <v>15</v>
      </c>
      <c r="B8" s="35">
        <v>7.0000000000000007E-2</v>
      </c>
      <c r="C8" s="35">
        <v>0.06</v>
      </c>
      <c r="D8" s="35">
        <v>0.15</v>
      </c>
    </row>
    <row r="9" spans="1:7" ht="15.75" thickBot="1" x14ac:dyDescent="0.3">
      <c r="A9" s="5" t="s">
        <v>16</v>
      </c>
      <c r="B9" s="35">
        <v>0.08</v>
      </c>
      <c r="C9" s="35">
        <v>7.0000000000000007E-2</v>
      </c>
      <c r="D9" s="35">
        <v>0.13</v>
      </c>
    </row>
    <row r="10" spans="1:7" ht="15.75" thickBot="1" x14ac:dyDescent="0.3">
      <c r="A10" s="5" t="s">
        <v>17</v>
      </c>
      <c r="B10" s="35">
        <v>0.04</v>
      </c>
      <c r="C10" s="35">
        <v>0.03</v>
      </c>
      <c r="D10" s="35">
        <v>0.15</v>
      </c>
    </row>
    <row r="13" spans="1:7" x14ac:dyDescent="0.25">
      <c r="A13" s="42" t="s">
        <v>88</v>
      </c>
    </row>
    <row r="14" spans="1:7" ht="15" customHeight="1" x14ac:dyDescent="0.25">
      <c r="A14" s="77" t="s">
        <v>89</v>
      </c>
      <c r="B14" s="77"/>
      <c r="C14" s="77"/>
      <c r="D14" s="77"/>
      <c r="E14" s="77"/>
      <c r="F14" s="77"/>
      <c r="G14" s="77"/>
    </row>
    <row r="15" spans="1:7" x14ac:dyDescent="0.25">
      <c r="A15" s="77"/>
      <c r="B15" s="77"/>
      <c r="C15" s="77"/>
      <c r="D15" s="77"/>
      <c r="E15" s="77"/>
      <c r="F15" s="77"/>
      <c r="G15" s="77"/>
    </row>
    <row r="16" spans="1:7" x14ac:dyDescent="0.25">
      <c r="A16" s="40"/>
      <c r="B16" s="40"/>
      <c r="C16" s="40"/>
      <c r="D16" s="40"/>
      <c r="E16" s="40"/>
      <c r="F16" s="40"/>
      <c r="G16" s="40"/>
    </row>
  </sheetData>
  <mergeCells count="3">
    <mergeCell ref="A3:A4"/>
    <mergeCell ref="B3:C3"/>
    <mergeCell ref="A14:G15"/>
  </mergeCells>
  <pageMargins left="0.7" right="0.7" top="0.75" bottom="0.75" header="0.3" footer="0.3"/>
  <pageSetup paperSize="9" orientation="portrait" r:id="rId1"/>
  <headerFooter>
    <oddFooter>&amp;L&amp;1#&amp;"Calibri"&amp;10 Interne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4DC3A-DCD5-4168-8499-837772E65AFB}">
  <dimension ref="A1:G11"/>
  <sheetViews>
    <sheetView workbookViewId="0">
      <selection activeCell="A9" sqref="A9:G11"/>
    </sheetView>
  </sheetViews>
  <sheetFormatPr baseColWidth="10" defaultRowHeight="15" x14ac:dyDescent="0.25"/>
  <cols>
    <col min="1" max="1" width="13" customWidth="1"/>
    <col min="2" max="2" width="13.5703125" customWidth="1"/>
    <col min="3" max="3" width="15.5703125" customWidth="1"/>
  </cols>
  <sheetData>
    <row r="1" spans="1:7" x14ac:dyDescent="0.25">
      <c r="A1" t="s">
        <v>310</v>
      </c>
    </row>
    <row r="2" spans="1:7" ht="15.75" thickBot="1" x14ac:dyDescent="0.3"/>
    <row r="3" spans="1:7" ht="30.75" thickBot="1" x14ac:dyDescent="0.3">
      <c r="A3" s="6" t="s">
        <v>18</v>
      </c>
      <c r="B3" s="7" t="s">
        <v>4</v>
      </c>
      <c r="C3" s="8" t="s">
        <v>5</v>
      </c>
      <c r="D3" s="9" t="s">
        <v>19</v>
      </c>
    </row>
    <row r="4" spans="1:7" ht="15.75" thickBot="1" x14ac:dyDescent="0.3">
      <c r="A4" s="10" t="s">
        <v>20</v>
      </c>
      <c r="B4" s="3">
        <v>0.24099999999999999</v>
      </c>
      <c r="C4" s="11">
        <v>0.26400000000000001</v>
      </c>
      <c r="D4" s="11">
        <v>0.25900000000000001</v>
      </c>
    </row>
    <row r="5" spans="1:7" ht="15.75" thickBot="1" x14ac:dyDescent="0.3">
      <c r="A5" s="12" t="s">
        <v>21</v>
      </c>
      <c r="B5" s="3">
        <v>0.16200000000000001</v>
      </c>
      <c r="C5" s="3">
        <v>0.22</v>
      </c>
      <c r="D5" s="3">
        <v>0.20799999999999999</v>
      </c>
    </row>
    <row r="6" spans="1:7" ht="15.75" thickBot="1" x14ac:dyDescent="0.3">
      <c r="A6" s="12" t="s">
        <v>22</v>
      </c>
      <c r="B6" s="3">
        <v>0.59699999999999998</v>
      </c>
      <c r="C6" s="3">
        <v>0.51700000000000002</v>
      </c>
      <c r="D6" s="3">
        <v>0.53300000000000003</v>
      </c>
    </row>
    <row r="7" spans="1:7" ht="15.75" thickBot="1" x14ac:dyDescent="0.3">
      <c r="A7" s="12" t="s">
        <v>19</v>
      </c>
      <c r="B7" s="3">
        <v>1</v>
      </c>
      <c r="C7" s="3">
        <v>1</v>
      </c>
      <c r="D7" s="3">
        <v>1</v>
      </c>
    </row>
    <row r="9" spans="1:7" x14ac:dyDescent="0.25">
      <c r="A9" s="42" t="s">
        <v>88</v>
      </c>
    </row>
    <row r="10" spans="1:7" x14ac:dyDescent="0.25">
      <c r="A10" s="77" t="s">
        <v>89</v>
      </c>
      <c r="B10" s="77"/>
      <c r="C10" s="77"/>
      <c r="D10" s="77"/>
      <c r="E10" s="77"/>
      <c r="F10" s="77"/>
      <c r="G10" s="77"/>
    </row>
    <row r="11" spans="1:7" x14ac:dyDescent="0.25">
      <c r="A11" s="77"/>
      <c r="B11" s="77"/>
      <c r="C11" s="77"/>
      <c r="D11" s="77"/>
      <c r="E11" s="77"/>
      <c r="F11" s="77"/>
      <c r="G11" s="77"/>
    </row>
  </sheetData>
  <mergeCells count="1">
    <mergeCell ref="A10:G11"/>
  </mergeCells>
  <pageMargins left="0.7" right="0.7" top="0.75" bottom="0.75" header="0.3" footer="0.3"/>
  <pageSetup paperSize="9" orientation="portrait" r:id="rId1"/>
  <headerFooter>
    <oddFooter>&amp;L&amp;1#&amp;"Calibri"&amp;10 Interne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A7B45-9776-4CBC-A2FB-89CC7EC4E126}">
  <dimension ref="A1:G15"/>
  <sheetViews>
    <sheetView workbookViewId="0">
      <selection activeCell="A13" sqref="A13:G15"/>
    </sheetView>
  </sheetViews>
  <sheetFormatPr baseColWidth="10" defaultRowHeight="15" x14ac:dyDescent="0.25"/>
  <cols>
    <col min="1" max="1" width="15" bestFit="1" customWidth="1"/>
    <col min="2" max="2" width="15" customWidth="1"/>
    <col min="3" max="3" width="14.140625" customWidth="1"/>
    <col min="4" max="5" width="14.7109375" customWidth="1"/>
    <col min="6" max="6" width="15.140625" customWidth="1"/>
    <col min="7" max="7" width="17.5703125" customWidth="1"/>
  </cols>
  <sheetData>
    <row r="1" spans="1:7" x14ac:dyDescent="0.25">
      <c r="A1" t="s">
        <v>311</v>
      </c>
    </row>
    <row r="2" spans="1:7" ht="15.75" thickBot="1" x14ac:dyDescent="0.3"/>
    <row r="3" spans="1:7" ht="15.75" thickBot="1" x14ac:dyDescent="0.3">
      <c r="A3" s="88" t="s">
        <v>37</v>
      </c>
      <c r="B3" s="90" t="s">
        <v>20</v>
      </c>
      <c r="C3" s="91"/>
      <c r="D3" s="92" t="s">
        <v>21</v>
      </c>
      <c r="E3" s="91"/>
      <c r="F3" s="92" t="s">
        <v>22</v>
      </c>
      <c r="G3" s="91"/>
    </row>
    <row r="4" spans="1:7" ht="15.75" thickBot="1" x14ac:dyDescent="0.3">
      <c r="A4" s="89"/>
      <c r="B4" s="30" t="s">
        <v>5</v>
      </c>
      <c r="C4" s="30" t="s">
        <v>4</v>
      </c>
      <c r="D4" s="30" t="s">
        <v>5</v>
      </c>
      <c r="E4" s="30" t="s">
        <v>4</v>
      </c>
      <c r="F4" s="30" t="s">
        <v>5</v>
      </c>
      <c r="G4" s="30" t="s">
        <v>4</v>
      </c>
    </row>
    <row r="5" spans="1:7" ht="15.75" thickBot="1" x14ac:dyDescent="0.3">
      <c r="A5" s="5" t="s">
        <v>38</v>
      </c>
      <c r="B5" s="31">
        <v>27000</v>
      </c>
      <c r="C5" s="31">
        <v>24100</v>
      </c>
      <c r="D5" s="31">
        <v>25700</v>
      </c>
      <c r="E5" s="31">
        <v>21500</v>
      </c>
      <c r="F5" s="31">
        <v>22800</v>
      </c>
      <c r="G5" s="31">
        <v>22600</v>
      </c>
    </row>
    <row r="6" spans="1:7" ht="15.75" thickBot="1" x14ac:dyDescent="0.3">
      <c r="A6" s="5" t="s">
        <v>32</v>
      </c>
      <c r="B6" s="31">
        <v>28900</v>
      </c>
      <c r="C6" s="31">
        <v>24800</v>
      </c>
      <c r="D6" s="31">
        <v>27000</v>
      </c>
      <c r="E6" s="31">
        <v>22000</v>
      </c>
      <c r="F6" s="31">
        <v>22900</v>
      </c>
      <c r="G6" s="31">
        <v>22000</v>
      </c>
    </row>
    <row r="7" spans="1:7" ht="15.75" thickBot="1" x14ac:dyDescent="0.3">
      <c r="A7" s="5" t="s">
        <v>33</v>
      </c>
      <c r="B7" s="31">
        <v>32600</v>
      </c>
      <c r="C7" s="31">
        <v>27200</v>
      </c>
      <c r="D7" s="31">
        <v>29400</v>
      </c>
      <c r="E7" s="31">
        <v>23500</v>
      </c>
      <c r="F7" s="31">
        <v>23200</v>
      </c>
      <c r="G7" s="31">
        <v>22100</v>
      </c>
    </row>
    <row r="8" spans="1:7" ht="15.75" thickBot="1" x14ac:dyDescent="0.3">
      <c r="A8" s="5" t="s">
        <v>34</v>
      </c>
      <c r="B8" s="31">
        <v>39000</v>
      </c>
      <c r="C8" s="31">
        <v>31400</v>
      </c>
      <c r="D8" s="31">
        <v>33900</v>
      </c>
      <c r="E8" s="31">
        <v>25400</v>
      </c>
      <c r="F8" s="31">
        <v>24200</v>
      </c>
      <c r="G8" s="31">
        <v>22200</v>
      </c>
    </row>
    <row r="9" spans="1:7" ht="15.75" thickBot="1" x14ac:dyDescent="0.3">
      <c r="A9" s="5" t="s">
        <v>35</v>
      </c>
      <c r="B9" s="31">
        <v>47000</v>
      </c>
      <c r="C9" s="31">
        <v>35600</v>
      </c>
      <c r="D9" s="31">
        <v>38000</v>
      </c>
      <c r="E9" s="31">
        <v>27800</v>
      </c>
      <c r="F9" s="31">
        <v>26100</v>
      </c>
      <c r="G9" s="31">
        <v>22200</v>
      </c>
    </row>
    <row r="10" spans="1:7" ht="15.75" thickBot="1" x14ac:dyDescent="0.3">
      <c r="A10" s="5" t="s">
        <v>36</v>
      </c>
      <c r="B10" s="31">
        <v>56500</v>
      </c>
      <c r="C10" s="31">
        <v>40400</v>
      </c>
      <c r="D10" s="31">
        <v>38500</v>
      </c>
      <c r="E10" s="31">
        <v>29500</v>
      </c>
      <c r="F10" s="31">
        <v>26500</v>
      </c>
      <c r="G10" s="31">
        <v>23800</v>
      </c>
    </row>
    <row r="11" spans="1:7" ht="15.75" thickBot="1" x14ac:dyDescent="0.3">
      <c r="A11" s="5" t="s">
        <v>39</v>
      </c>
      <c r="B11" s="32">
        <v>36900</v>
      </c>
      <c r="C11" s="33">
        <v>27700</v>
      </c>
      <c r="D11" s="32">
        <v>34000</v>
      </c>
      <c r="E11" s="33">
        <v>23800</v>
      </c>
      <c r="F11" s="32">
        <v>24500</v>
      </c>
      <c r="G11" s="33">
        <v>22200</v>
      </c>
    </row>
    <row r="13" spans="1:7" x14ac:dyDescent="0.25">
      <c r="A13" s="42" t="s">
        <v>88</v>
      </c>
    </row>
    <row r="14" spans="1:7" x14ac:dyDescent="0.25">
      <c r="A14" s="77" t="s">
        <v>89</v>
      </c>
      <c r="B14" s="77"/>
      <c r="C14" s="77"/>
      <c r="D14" s="77"/>
      <c r="E14" s="77"/>
      <c r="F14" s="77"/>
      <c r="G14" s="77"/>
    </row>
    <row r="15" spans="1:7" x14ac:dyDescent="0.25">
      <c r="A15" s="77"/>
      <c r="B15" s="77"/>
      <c r="C15" s="77"/>
      <c r="D15" s="77"/>
      <c r="E15" s="77"/>
      <c r="F15" s="77"/>
      <c r="G15" s="77"/>
    </row>
  </sheetData>
  <mergeCells count="5">
    <mergeCell ref="A3:A4"/>
    <mergeCell ref="B3:C3"/>
    <mergeCell ref="D3:E3"/>
    <mergeCell ref="F3:G3"/>
    <mergeCell ref="A14:G15"/>
  </mergeCells>
  <pageMargins left="0.7" right="0.7" top="0.75" bottom="0.75" header="0.3" footer="0.3"/>
  <pageSetup paperSize="9" orientation="portrait" r:id="rId1"/>
  <headerFooter>
    <oddFooter>&amp;L&amp;1#&amp;"Calibri"&amp;10 Interne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CF631-DE2F-4176-9BFD-40006FA62961}">
  <dimension ref="A1:G14"/>
  <sheetViews>
    <sheetView workbookViewId="0">
      <selection activeCell="A11" sqref="A11:G13"/>
    </sheetView>
  </sheetViews>
  <sheetFormatPr baseColWidth="10" defaultRowHeight="15" x14ac:dyDescent="0.25"/>
  <cols>
    <col min="1" max="1" width="30.140625" bestFit="1" customWidth="1"/>
    <col min="2" max="2" width="17" bestFit="1" customWidth="1"/>
    <col min="3" max="3" width="14.85546875" bestFit="1" customWidth="1"/>
  </cols>
  <sheetData>
    <row r="1" spans="1:7" x14ac:dyDescent="0.25">
      <c r="A1" t="s">
        <v>312</v>
      </c>
    </row>
    <row r="2" spans="1:7" ht="15.75" thickBot="1" x14ac:dyDescent="0.3"/>
    <row r="3" spans="1:7" ht="15.75" thickBot="1" x14ac:dyDescent="0.3">
      <c r="A3" s="93" t="s">
        <v>40</v>
      </c>
      <c r="B3" s="90" t="s">
        <v>41</v>
      </c>
      <c r="C3" s="95"/>
      <c r="D3" s="96"/>
    </row>
    <row r="4" spans="1:7" ht="15.75" thickBot="1" x14ac:dyDescent="0.3">
      <c r="A4" s="94"/>
      <c r="B4" s="34" t="s">
        <v>42</v>
      </c>
      <c r="C4" s="34" t="s">
        <v>43</v>
      </c>
      <c r="D4" s="34" t="s">
        <v>44</v>
      </c>
    </row>
    <row r="5" spans="1:7" ht="15.75" thickBot="1" x14ac:dyDescent="0.3">
      <c r="A5" s="5" t="s">
        <v>45</v>
      </c>
      <c r="B5" s="34" t="s">
        <v>46</v>
      </c>
      <c r="C5" s="34" t="s">
        <v>47</v>
      </c>
      <c r="D5" s="34" t="s">
        <v>48</v>
      </c>
    </row>
    <row r="6" spans="1:7" ht="15.75" thickBot="1" x14ac:dyDescent="0.3">
      <c r="A6" s="5" t="s">
        <v>49</v>
      </c>
      <c r="B6" s="34" t="s">
        <v>50</v>
      </c>
      <c r="C6" s="34" t="s">
        <v>51</v>
      </c>
      <c r="D6" s="34" t="s">
        <v>52</v>
      </c>
    </row>
    <row r="7" spans="1:7" ht="15.75" thickBot="1" x14ac:dyDescent="0.3">
      <c r="A7" s="5" t="s">
        <v>53</v>
      </c>
      <c r="B7" s="34" t="s">
        <v>54</v>
      </c>
      <c r="C7" s="34" t="s">
        <v>55</v>
      </c>
      <c r="D7" s="34" t="s">
        <v>56</v>
      </c>
    </row>
    <row r="8" spans="1:7" ht="15.75" thickBot="1" x14ac:dyDescent="0.3">
      <c r="A8" s="5" t="s">
        <v>57</v>
      </c>
      <c r="B8" s="34" t="s">
        <v>58</v>
      </c>
      <c r="C8" s="34" t="s">
        <v>59</v>
      </c>
      <c r="D8" s="34" t="s">
        <v>60</v>
      </c>
    </row>
    <row r="9" spans="1:7" ht="15.75" thickBot="1" x14ac:dyDescent="0.3">
      <c r="A9" s="5" t="s">
        <v>19</v>
      </c>
      <c r="B9" s="34" t="s">
        <v>61</v>
      </c>
      <c r="C9" s="34" t="s">
        <v>62</v>
      </c>
      <c r="D9" s="34" t="s">
        <v>63</v>
      </c>
    </row>
    <row r="11" spans="1:7" x14ac:dyDescent="0.25">
      <c r="A11" s="42" t="s">
        <v>88</v>
      </c>
    </row>
    <row r="12" spans="1:7" x14ac:dyDescent="0.25">
      <c r="A12" s="77" t="s">
        <v>89</v>
      </c>
      <c r="B12" s="77"/>
      <c r="C12" s="77"/>
      <c r="D12" s="77"/>
      <c r="E12" s="77"/>
      <c r="F12" s="77"/>
      <c r="G12" s="77"/>
    </row>
    <row r="13" spans="1:7" x14ac:dyDescent="0.25">
      <c r="A13" s="77"/>
      <c r="B13" s="77"/>
      <c r="C13" s="77"/>
      <c r="D13" s="77"/>
      <c r="E13" s="77"/>
      <c r="F13" s="77"/>
      <c r="G13" s="77"/>
    </row>
    <row r="14" spans="1:7" x14ac:dyDescent="0.25">
      <c r="A14" s="42" t="s">
        <v>313</v>
      </c>
    </row>
  </sheetData>
  <mergeCells count="3">
    <mergeCell ref="A3:A4"/>
    <mergeCell ref="B3:D3"/>
    <mergeCell ref="A12:G13"/>
  </mergeCells>
  <pageMargins left="0.7" right="0.7" top="0.75" bottom="0.75" header="0.3" footer="0.3"/>
  <pageSetup paperSize="9" orientation="portrait" r:id="rId1"/>
  <headerFooter>
    <oddFooter>&amp;L&amp;1#&amp;"Calibri"&amp;10 Interne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A507E-17E5-4D09-8F43-1DF441426FDD}">
  <dimension ref="A1:G13"/>
  <sheetViews>
    <sheetView workbookViewId="0">
      <selection activeCell="A10" sqref="A10:G12"/>
    </sheetView>
  </sheetViews>
  <sheetFormatPr baseColWidth="10" defaultRowHeight="15" x14ac:dyDescent="0.25"/>
  <cols>
    <col min="1" max="1" width="30.140625" bestFit="1" customWidth="1"/>
    <col min="2" max="2" width="13.85546875" bestFit="1" customWidth="1"/>
    <col min="3" max="3" width="11.85546875" bestFit="1" customWidth="1"/>
  </cols>
  <sheetData>
    <row r="1" spans="1:7" x14ac:dyDescent="0.25">
      <c r="A1" s="42" t="s">
        <v>314</v>
      </c>
    </row>
    <row r="2" spans="1:7" ht="15.75" thickBot="1" x14ac:dyDescent="0.3"/>
    <row r="3" spans="1:7" ht="15.75" thickBot="1" x14ac:dyDescent="0.3">
      <c r="A3" s="93" t="s">
        <v>40</v>
      </c>
      <c r="B3" s="90" t="s">
        <v>64</v>
      </c>
      <c r="C3" s="95"/>
      <c r="D3" s="96"/>
    </row>
    <row r="4" spans="1:7" ht="15.75" thickBot="1" x14ac:dyDescent="0.3">
      <c r="A4" s="94"/>
      <c r="B4" s="34" t="s">
        <v>1</v>
      </c>
      <c r="C4" s="34" t="s">
        <v>0</v>
      </c>
      <c r="D4" s="34" t="s">
        <v>65</v>
      </c>
    </row>
    <row r="5" spans="1:7" ht="15.75" thickBot="1" x14ac:dyDescent="0.3">
      <c r="A5" s="5" t="s">
        <v>66</v>
      </c>
      <c r="B5" s="35">
        <v>0.87</v>
      </c>
      <c r="C5" s="35">
        <v>0.87</v>
      </c>
      <c r="D5" s="35">
        <v>0.87</v>
      </c>
    </row>
    <row r="6" spans="1:7" ht="15.75" thickBot="1" x14ac:dyDescent="0.3">
      <c r="A6" s="5" t="s">
        <v>49</v>
      </c>
      <c r="B6" s="35">
        <v>0.87</v>
      </c>
      <c r="C6" s="35">
        <v>0.85</v>
      </c>
      <c r="D6" s="35">
        <v>0.87</v>
      </c>
    </row>
    <row r="7" spans="1:7" ht="15.75" thickBot="1" x14ac:dyDescent="0.3">
      <c r="A7" s="5" t="s">
        <v>53</v>
      </c>
      <c r="B7" s="35">
        <v>0.33</v>
      </c>
      <c r="C7" s="35">
        <v>0.71</v>
      </c>
      <c r="D7" s="35">
        <v>0.46</v>
      </c>
    </row>
    <row r="8" spans="1:7" ht="15.75" thickBot="1" x14ac:dyDescent="0.3">
      <c r="A8" s="5" t="s">
        <v>57</v>
      </c>
      <c r="B8" s="35">
        <v>0.91</v>
      </c>
      <c r="C8" s="35">
        <v>0.86</v>
      </c>
      <c r="D8" s="35">
        <v>0.9</v>
      </c>
    </row>
    <row r="10" spans="1:7" x14ac:dyDescent="0.25">
      <c r="A10" s="42" t="s">
        <v>88</v>
      </c>
    </row>
    <row r="11" spans="1:7" x14ac:dyDescent="0.25">
      <c r="A11" s="77" t="s">
        <v>89</v>
      </c>
      <c r="B11" s="77"/>
      <c r="C11" s="77"/>
      <c r="D11" s="77"/>
      <c r="E11" s="77"/>
      <c r="F11" s="77"/>
      <c r="G11" s="77"/>
    </row>
    <row r="12" spans="1:7" x14ac:dyDescent="0.25">
      <c r="A12" s="77"/>
      <c r="B12" s="77"/>
      <c r="C12" s="77"/>
      <c r="D12" s="77"/>
      <c r="E12" s="77"/>
      <c r="F12" s="77"/>
      <c r="G12" s="77"/>
    </row>
    <row r="13" spans="1:7" x14ac:dyDescent="0.25">
      <c r="A13" s="42" t="s">
        <v>315</v>
      </c>
    </row>
  </sheetData>
  <mergeCells count="3">
    <mergeCell ref="A3:A4"/>
    <mergeCell ref="B3:D3"/>
    <mergeCell ref="A11:G12"/>
  </mergeCells>
  <pageMargins left="0.7" right="0.7" top="0.75" bottom="0.75" header="0.3" footer="0.3"/>
  <pageSetup paperSize="9" orientation="portrait" r:id="rId1"/>
  <headerFooter>
    <oddFooter>&amp;L&amp;1#&amp;"Calibri"&amp;10 Interne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5BA27-5CB0-41D6-9DEC-A774FA8B3D72}">
  <dimension ref="A1:G21"/>
  <sheetViews>
    <sheetView workbookViewId="0"/>
  </sheetViews>
  <sheetFormatPr baseColWidth="10" defaultRowHeight="15" x14ac:dyDescent="0.25"/>
  <cols>
    <col min="1" max="1" width="18.140625" customWidth="1"/>
  </cols>
  <sheetData>
    <row r="1" spans="1:6" x14ac:dyDescent="0.25">
      <c r="A1" t="s">
        <v>316</v>
      </c>
    </row>
    <row r="2" spans="1:6" ht="15.75" thickBot="1" x14ac:dyDescent="0.3"/>
    <row r="3" spans="1:6" ht="30" customHeight="1" x14ac:dyDescent="0.25">
      <c r="A3" s="97" t="s">
        <v>67</v>
      </c>
      <c r="B3" s="100" t="s">
        <v>68</v>
      </c>
      <c r="C3" s="103" t="s">
        <v>69</v>
      </c>
      <c r="D3" s="104"/>
      <c r="E3" s="103" t="s">
        <v>70</v>
      </c>
      <c r="F3" s="104"/>
    </row>
    <row r="4" spans="1:6" ht="15.75" thickBot="1" x14ac:dyDescent="0.3">
      <c r="A4" s="98"/>
      <c r="B4" s="101"/>
      <c r="C4" s="105" t="s">
        <v>71</v>
      </c>
      <c r="D4" s="106"/>
      <c r="E4" s="105"/>
      <c r="F4" s="106"/>
    </row>
    <row r="5" spans="1:6" ht="30.75" thickBot="1" x14ac:dyDescent="0.3">
      <c r="A5" s="99"/>
      <c r="B5" s="102"/>
      <c r="C5" s="30" t="s">
        <v>100</v>
      </c>
      <c r="D5" s="30" t="s">
        <v>101</v>
      </c>
      <c r="E5" s="30" t="s">
        <v>100</v>
      </c>
      <c r="F5" s="30" t="s">
        <v>101</v>
      </c>
    </row>
    <row r="6" spans="1:6" ht="15.75" thickBot="1" x14ac:dyDescent="0.3">
      <c r="A6" s="36" t="s">
        <v>45</v>
      </c>
      <c r="B6" s="37">
        <v>0.15</v>
      </c>
      <c r="C6" s="38">
        <v>24600</v>
      </c>
      <c r="D6" s="38">
        <v>22500</v>
      </c>
      <c r="E6" s="30">
        <v>44.2</v>
      </c>
      <c r="F6" s="30">
        <v>32.5</v>
      </c>
    </row>
    <row r="7" spans="1:6" ht="30.75" thickBot="1" x14ac:dyDescent="0.3">
      <c r="A7" s="39" t="s">
        <v>72</v>
      </c>
      <c r="B7" s="37">
        <v>0.16500000000000001</v>
      </c>
      <c r="C7" s="38">
        <v>24100</v>
      </c>
      <c r="D7" s="38">
        <v>21100</v>
      </c>
      <c r="E7" s="30">
        <v>45.5</v>
      </c>
      <c r="F7" s="30">
        <v>36.6</v>
      </c>
    </row>
    <row r="8" spans="1:6" ht="30.75" thickBot="1" x14ac:dyDescent="0.3">
      <c r="A8" s="39" t="s">
        <v>53</v>
      </c>
      <c r="B8" s="37">
        <v>0.36799999999999999</v>
      </c>
      <c r="C8" s="38">
        <v>24900</v>
      </c>
      <c r="D8" s="38">
        <v>21200</v>
      </c>
      <c r="E8" s="30">
        <v>46.4</v>
      </c>
      <c r="F8" s="30">
        <v>33.4</v>
      </c>
    </row>
    <row r="9" spans="1:6" ht="15.75" thickBot="1" x14ac:dyDescent="0.3">
      <c r="A9" s="39" t="s">
        <v>49</v>
      </c>
      <c r="B9" s="37">
        <v>0.11</v>
      </c>
      <c r="C9" s="38">
        <v>34300</v>
      </c>
      <c r="D9" s="38">
        <v>24900</v>
      </c>
      <c r="E9" s="30">
        <v>40.299999999999997</v>
      </c>
      <c r="F9" s="30">
        <v>30.3</v>
      </c>
    </row>
    <row r="10" spans="1:6" ht="15.75" thickBot="1" x14ac:dyDescent="0.3">
      <c r="A10" s="39" t="s">
        <v>73</v>
      </c>
      <c r="B10" s="37">
        <v>0.48599999999999999</v>
      </c>
      <c r="C10" s="38">
        <v>41700</v>
      </c>
      <c r="D10" s="38">
        <v>25400</v>
      </c>
      <c r="E10" s="30">
        <v>44.7</v>
      </c>
      <c r="F10" s="30">
        <v>36.299999999999997</v>
      </c>
    </row>
    <row r="11" spans="1:6" ht="15.75" thickBot="1" x14ac:dyDescent="0.3">
      <c r="A11" s="39" t="s">
        <v>74</v>
      </c>
      <c r="B11" s="37">
        <v>0.376</v>
      </c>
      <c r="C11" s="38">
        <v>34300</v>
      </c>
      <c r="D11" s="38">
        <v>23900</v>
      </c>
      <c r="E11" s="30">
        <v>46.5</v>
      </c>
      <c r="F11" s="30">
        <v>37.700000000000003</v>
      </c>
    </row>
    <row r="12" spans="1:6" ht="15.75" thickBot="1" x14ac:dyDescent="0.3">
      <c r="A12" s="39" t="s">
        <v>75</v>
      </c>
      <c r="B12" s="37">
        <v>0.47499999999999998</v>
      </c>
      <c r="C12" s="38">
        <v>28500</v>
      </c>
      <c r="D12" s="38">
        <v>22900</v>
      </c>
      <c r="E12" s="30">
        <v>42.1</v>
      </c>
      <c r="F12" s="30">
        <v>35</v>
      </c>
    </row>
    <row r="13" spans="1:6" ht="15.75" thickBot="1" x14ac:dyDescent="0.3">
      <c r="A13" s="39" t="s">
        <v>76</v>
      </c>
      <c r="B13" s="37">
        <v>0.26</v>
      </c>
      <c r="C13" s="38">
        <v>33100</v>
      </c>
      <c r="D13" s="38">
        <v>22900</v>
      </c>
      <c r="E13" s="30">
        <v>39.299999999999997</v>
      </c>
      <c r="F13" s="30">
        <v>30.2</v>
      </c>
    </row>
    <row r="14" spans="1:6" ht="30.75" thickBot="1" x14ac:dyDescent="0.3">
      <c r="A14" s="39" t="s">
        <v>77</v>
      </c>
      <c r="B14" s="37">
        <v>0.34499999999999997</v>
      </c>
      <c r="C14" s="38">
        <v>33500</v>
      </c>
      <c r="D14" s="38">
        <v>28000</v>
      </c>
      <c r="E14" s="30">
        <v>43.5</v>
      </c>
      <c r="F14" s="30">
        <v>36.799999999999997</v>
      </c>
    </row>
    <row r="15" spans="1:6" ht="15.75" thickBot="1" x14ac:dyDescent="0.3">
      <c r="A15" s="39" t="s">
        <v>78</v>
      </c>
      <c r="B15" s="37">
        <v>0.223</v>
      </c>
      <c r="C15" s="38">
        <v>33700</v>
      </c>
      <c r="D15" s="38">
        <v>21500</v>
      </c>
      <c r="E15" s="30">
        <v>42.5</v>
      </c>
      <c r="F15" s="30">
        <v>30.4</v>
      </c>
    </row>
    <row r="17" spans="1:7" x14ac:dyDescent="0.25">
      <c r="A17" s="42" t="s">
        <v>88</v>
      </c>
    </row>
    <row r="18" spans="1:7" x14ac:dyDescent="0.25">
      <c r="A18" s="77" t="s">
        <v>89</v>
      </c>
      <c r="B18" s="77"/>
      <c r="C18" s="77"/>
      <c r="D18" s="77"/>
      <c r="E18" s="77"/>
      <c r="F18" s="77"/>
      <c r="G18" s="77"/>
    </row>
    <row r="19" spans="1:7" x14ac:dyDescent="0.25">
      <c r="A19" s="77"/>
      <c r="B19" s="77"/>
      <c r="C19" s="77"/>
      <c r="D19" s="77"/>
      <c r="E19" s="77"/>
      <c r="F19" s="77"/>
      <c r="G19" s="77"/>
    </row>
    <row r="20" spans="1:7" x14ac:dyDescent="0.25">
      <c r="A20" s="75" t="s">
        <v>317</v>
      </c>
      <c r="B20" s="75"/>
      <c r="C20" s="75"/>
      <c r="D20" s="75"/>
      <c r="E20" s="75"/>
      <c r="F20" s="75"/>
      <c r="G20" s="75"/>
    </row>
    <row r="21" spans="1:7" x14ac:dyDescent="0.25">
      <c r="A21" s="75"/>
      <c r="B21" s="75"/>
      <c r="C21" s="75"/>
      <c r="D21" s="75"/>
      <c r="E21" s="75"/>
      <c r="F21" s="75"/>
      <c r="G21" s="75"/>
    </row>
  </sheetData>
  <mergeCells count="7">
    <mergeCell ref="A18:G19"/>
    <mergeCell ref="A20:G21"/>
    <mergeCell ref="A3:A5"/>
    <mergeCell ref="B3:B5"/>
    <mergeCell ref="C3:D3"/>
    <mergeCell ref="E3:F4"/>
    <mergeCell ref="C4:D4"/>
  </mergeCells>
  <pageMargins left="0.7" right="0.7" top="0.75" bottom="0.75" header="0.3" footer="0.3"/>
  <pageSetup paperSize="9" orientation="portrait" r:id="rId1"/>
  <headerFooter>
    <oddFooter>&amp;L&amp;1#&amp;"Calibri"&amp;10 Interne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E869-F9D9-40C0-9340-E4974D5E33A9}">
  <dimension ref="A1:F42"/>
  <sheetViews>
    <sheetView workbookViewId="0"/>
  </sheetViews>
  <sheetFormatPr baseColWidth="10" defaultRowHeight="15" x14ac:dyDescent="0.25"/>
  <cols>
    <col min="1" max="1" width="13.28515625" bestFit="1" customWidth="1"/>
    <col min="2" max="2" width="12.140625" bestFit="1" customWidth="1"/>
    <col min="3" max="3" width="14.140625" bestFit="1" customWidth="1"/>
    <col min="4" max="4" width="12.140625" bestFit="1" customWidth="1"/>
    <col min="5" max="5" width="14.42578125" bestFit="1" customWidth="1"/>
    <col min="6" max="6" width="12.140625" bestFit="1" customWidth="1"/>
  </cols>
  <sheetData>
    <row r="1" spans="1:6" x14ac:dyDescent="0.25">
      <c r="A1" t="s">
        <v>86</v>
      </c>
    </row>
    <row r="3" spans="1:6" ht="15.75" x14ac:dyDescent="0.25">
      <c r="A3" s="13" t="s">
        <v>23</v>
      </c>
    </row>
    <row r="4" spans="1:6" x14ac:dyDescent="0.25">
      <c r="A4" s="14" t="s">
        <v>24</v>
      </c>
      <c r="B4" s="15"/>
      <c r="C4" s="14" t="s">
        <v>25</v>
      </c>
      <c r="D4" s="15"/>
      <c r="E4" s="14" t="s">
        <v>26</v>
      </c>
      <c r="F4" s="16"/>
    </row>
    <row r="5" spans="1:6" x14ac:dyDescent="0.25">
      <c r="A5" s="17" t="s">
        <v>27</v>
      </c>
      <c r="B5" s="18" t="s">
        <v>4</v>
      </c>
      <c r="C5" s="17" t="s">
        <v>5</v>
      </c>
      <c r="D5" s="18" t="s">
        <v>4</v>
      </c>
      <c r="E5" s="17" t="s">
        <v>5</v>
      </c>
      <c r="F5" s="19" t="s">
        <v>4</v>
      </c>
    </row>
    <row r="6" spans="1:6" x14ac:dyDescent="0.25">
      <c r="A6" s="20">
        <v>100</v>
      </c>
      <c r="B6" s="21">
        <v>100</v>
      </c>
      <c r="C6" s="20">
        <v>100</v>
      </c>
      <c r="D6" s="21">
        <v>100</v>
      </c>
      <c r="E6" s="20">
        <v>100</v>
      </c>
      <c r="F6" s="22">
        <v>100</v>
      </c>
    </row>
    <row r="7" spans="1:6" x14ac:dyDescent="0.25">
      <c r="A7" s="23">
        <v>101.80230626284505</v>
      </c>
      <c r="B7" s="24">
        <v>99.639593392902029</v>
      </c>
      <c r="C7" s="23">
        <v>101.74521930116094</v>
      </c>
      <c r="D7" s="24">
        <v>102.74003008036314</v>
      </c>
      <c r="E7" s="23">
        <v>102.97590299461899</v>
      </c>
      <c r="F7" s="25">
        <v>105.4822058146879</v>
      </c>
    </row>
    <row r="8" spans="1:6" x14ac:dyDescent="0.25">
      <c r="A8" s="23">
        <v>102.40225457499047</v>
      </c>
      <c r="B8" s="24">
        <v>99.506178780927328</v>
      </c>
      <c r="C8" s="23">
        <v>102.73420461648921</v>
      </c>
      <c r="D8" s="24">
        <v>105.06828381367659</v>
      </c>
      <c r="E8" s="23">
        <v>104.75786090009449</v>
      </c>
      <c r="F8" s="25">
        <v>109.18527633236097</v>
      </c>
    </row>
    <row r="9" spans="1:6" x14ac:dyDescent="0.25">
      <c r="A9" s="23">
        <v>102.33395276714622</v>
      </c>
      <c r="B9" s="24">
        <v>100.86251610867809</v>
      </c>
      <c r="C9" s="23">
        <v>103.0079786332679</v>
      </c>
      <c r="D9" s="24">
        <v>108.83489598585557</v>
      </c>
      <c r="E9" s="23">
        <v>105.69915510499742</v>
      </c>
      <c r="F9" s="25">
        <v>114.72863670314779</v>
      </c>
    </row>
    <row r="10" spans="1:6" x14ac:dyDescent="0.25">
      <c r="A10" s="23">
        <v>101.8227352720381</v>
      </c>
      <c r="B10" s="24">
        <v>102.62952446647523</v>
      </c>
      <c r="C10" s="23">
        <v>102.5227695157716</v>
      </c>
      <c r="D10" s="24">
        <v>111.89004288435878</v>
      </c>
      <c r="E10" s="23">
        <v>106.7700335730881</v>
      </c>
      <c r="F10" s="25">
        <v>120.54504290015389</v>
      </c>
    </row>
    <row r="11" spans="1:6" x14ac:dyDescent="0.25">
      <c r="A11" s="26">
        <v>100.58345742520645</v>
      </c>
      <c r="B11" s="27">
        <v>104.49331857484319</v>
      </c>
      <c r="C11" s="26">
        <v>101.28071975879618</v>
      </c>
      <c r="D11" s="27">
        <v>114.53992836000147</v>
      </c>
      <c r="E11" s="26">
        <v>107.16975966913667</v>
      </c>
      <c r="F11" s="28">
        <v>124.25251034024609</v>
      </c>
    </row>
    <row r="38" spans="1:5" x14ac:dyDescent="0.25">
      <c r="A38" s="42" t="s">
        <v>84</v>
      </c>
    </row>
    <row r="39" spans="1:5" ht="15" customHeight="1" x14ac:dyDescent="0.25">
      <c r="A39" s="48" t="s">
        <v>85</v>
      </c>
      <c r="B39" s="45"/>
      <c r="C39" s="45"/>
      <c r="D39" s="45"/>
      <c r="E39" s="45"/>
    </row>
    <row r="40" spans="1:5" x14ac:dyDescent="0.25">
      <c r="A40" s="45"/>
      <c r="B40" s="45"/>
      <c r="C40" s="45"/>
      <c r="D40" s="45"/>
      <c r="E40" s="45"/>
    </row>
    <row r="41" spans="1:5" x14ac:dyDescent="0.25">
      <c r="A41" s="45"/>
      <c r="B41" s="45"/>
      <c r="C41" s="45"/>
      <c r="D41" s="45"/>
      <c r="E41" s="45"/>
    </row>
    <row r="42" spans="1:5" x14ac:dyDescent="0.25">
      <c r="A42" s="45"/>
      <c r="B42" s="45"/>
      <c r="C42" s="45"/>
      <c r="D42" s="45"/>
      <c r="E42" s="45"/>
    </row>
  </sheetData>
  <pageMargins left="0.7" right="0.7" top="0.75" bottom="0.75" header="0.3" footer="0.3"/>
  <pageSetup paperSize="9" orientation="portrait" r:id="rId1"/>
  <headerFooter>
    <oddFooter>&amp;L&amp;1#&amp;"Calibri"&amp;10 Interne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8386D-7A9A-4613-9418-9C9CD4103C1E}">
  <dimension ref="A1:M40"/>
  <sheetViews>
    <sheetView workbookViewId="0"/>
  </sheetViews>
  <sheetFormatPr baseColWidth="10" defaultRowHeight="15" x14ac:dyDescent="0.25"/>
  <sheetData>
    <row r="1" spans="1:7" x14ac:dyDescent="0.25">
      <c r="A1" t="s">
        <v>87</v>
      </c>
    </row>
    <row r="3" spans="1:7" x14ac:dyDescent="0.25">
      <c r="A3" s="76" t="s">
        <v>0</v>
      </c>
      <c r="B3" s="76"/>
      <c r="C3" s="76"/>
      <c r="E3" s="76" t="s">
        <v>1</v>
      </c>
      <c r="F3" s="76"/>
      <c r="G3" s="76"/>
    </row>
    <row r="4" spans="1:7" x14ac:dyDescent="0.25">
      <c r="A4" s="49" t="s">
        <v>28</v>
      </c>
      <c r="B4" s="49" t="s">
        <v>29</v>
      </c>
      <c r="C4" s="49" t="s">
        <v>30</v>
      </c>
      <c r="E4" s="49" t="s">
        <v>28</v>
      </c>
      <c r="F4" s="49" t="s">
        <v>29</v>
      </c>
      <c r="G4" s="49" t="s">
        <v>30</v>
      </c>
    </row>
    <row r="5" spans="1:7" x14ac:dyDescent="0.25">
      <c r="A5" s="49">
        <v>1</v>
      </c>
      <c r="B5" s="50">
        <v>0.16177965882990528</v>
      </c>
      <c r="C5" s="50">
        <v>0.18550516346254775</v>
      </c>
      <c r="E5" s="49">
        <v>1</v>
      </c>
      <c r="F5" s="50">
        <v>2.9293218509790103E-3</v>
      </c>
      <c r="G5" s="50">
        <v>4.6125200136357316E-3</v>
      </c>
    </row>
    <row r="6" spans="1:7" x14ac:dyDescent="0.25">
      <c r="A6" s="49">
        <v>2</v>
      </c>
      <c r="B6" s="50">
        <v>8.880745309556376E-2</v>
      </c>
      <c r="C6" s="50">
        <v>0.10754320379595912</v>
      </c>
      <c r="E6" s="49">
        <v>2</v>
      </c>
      <c r="F6" s="50">
        <v>2.8375511162992166E-3</v>
      </c>
      <c r="G6" s="50">
        <v>3.8347418256373905E-3</v>
      </c>
    </row>
    <row r="7" spans="1:7" x14ac:dyDescent="0.25">
      <c r="A7" s="49">
        <v>3</v>
      </c>
      <c r="B7" s="50">
        <v>6.3808098273503838E-2</v>
      </c>
      <c r="C7" s="50">
        <v>7.178787413908648E-2</v>
      </c>
      <c r="E7" s="49">
        <v>3</v>
      </c>
      <c r="F7" s="50">
        <v>3.3796102558078639E-3</v>
      </c>
      <c r="G7" s="50">
        <v>3.4963098609229223E-3</v>
      </c>
    </row>
    <row r="8" spans="1:7" x14ac:dyDescent="0.25">
      <c r="A8" s="49">
        <v>4</v>
      </c>
      <c r="B8" s="50">
        <v>5.3970425043226924E-2</v>
      </c>
      <c r="C8" s="50">
        <v>5.9493531205507696E-2</v>
      </c>
      <c r="E8" s="49">
        <v>4</v>
      </c>
      <c r="F8" s="50">
        <v>3.1104161007471363E-3</v>
      </c>
      <c r="G8" s="50">
        <v>4.0021118154598186E-3</v>
      </c>
    </row>
    <row r="9" spans="1:7" x14ac:dyDescent="0.25">
      <c r="A9" s="49">
        <v>5</v>
      </c>
      <c r="B9" s="50">
        <v>4.4685024129654957E-2</v>
      </c>
      <c r="C9" s="50">
        <v>5.1427387209900068E-2</v>
      </c>
      <c r="E9" s="49">
        <v>5</v>
      </c>
      <c r="F9" s="50">
        <v>2.3750266135130573E-3</v>
      </c>
      <c r="G9" s="50">
        <v>2.6557679267411711E-3</v>
      </c>
    </row>
    <row r="10" spans="1:7" x14ac:dyDescent="0.25">
      <c r="A10" s="49">
        <v>6</v>
      </c>
      <c r="B10" s="50">
        <v>5.3652997496709591E-2</v>
      </c>
      <c r="C10" s="50">
        <v>5.7127785268858013E-2</v>
      </c>
      <c r="E10" s="49">
        <v>6</v>
      </c>
      <c r="F10" s="50">
        <v>1.6024393884887685E-2</v>
      </c>
      <c r="G10" s="50">
        <v>1.8425466820745511E-2</v>
      </c>
    </row>
    <row r="11" spans="1:7" x14ac:dyDescent="0.25">
      <c r="A11" s="49">
        <v>7</v>
      </c>
      <c r="B11" s="50">
        <v>6.3302278768484349E-2</v>
      </c>
      <c r="C11" s="50">
        <v>5.4361019827588529E-2</v>
      </c>
      <c r="E11" s="49">
        <v>7</v>
      </c>
      <c r="F11" s="50">
        <v>4.1774038426242027E-3</v>
      </c>
      <c r="G11" s="50">
        <v>5.6179706142601695E-3</v>
      </c>
    </row>
    <row r="12" spans="1:7" x14ac:dyDescent="0.25">
      <c r="A12" s="49">
        <v>8</v>
      </c>
      <c r="B12" s="50">
        <v>3.8937779039459081E-2</v>
      </c>
      <c r="C12" s="50">
        <v>3.9722462205930245E-2</v>
      </c>
      <c r="E12" s="49">
        <v>8</v>
      </c>
      <c r="F12" s="50">
        <v>6.989259153213077E-3</v>
      </c>
      <c r="G12" s="50">
        <v>8.2725078793114692E-3</v>
      </c>
    </row>
    <row r="13" spans="1:7" x14ac:dyDescent="0.25">
      <c r="A13" s="49">
        <v>9</v>
      </c>
      <c r="B13" s="50">
        <v>3.5569950192263028E-2</v>
      </c>
      <c r="C13" s="50">
        <v>3.7615091252122847E-2</v>
      </c>
      <c r="E13" s="49">
        <v>9</v>
      </c>
      <c r="F13" s="50">
        <v>1.6322954675045947E-2</v>
      </c>
      <c r="G13" s="50">
        <v>1.8501767845517499E-2</v>
      </c>
    </row>
    <row r="14" spans="1:7" x14ac:dyDescent="0.25">
      <c r="A14" s="49">
        <v>10</v>
      </c>
      <c r="B14" s="50">
        <v>4.9730315621048286E-2</v>
      </c>
      <c r="C14" s="50">
        <v>4.6246430522697973E-2</v>
      </c>
      <c r="E14" s="49">
        <v>10</v>
      </c>
      <c r="F14" s="50">
        <v>9.03843847812308E-2</v>
      </c>
      <c r="G14" s="50">
        <v>9.3369071748807181E-2</v>
      </c>
    </row>
    <row r="15" spans="1:7" x14ac:dyDescent="0.25">
      <c r="A15" s="49">
        <v>11</v>
      </c>
      <c r="B15" s="50">
        <v>3.4171204418178537E-2</v>
      </c>
      <c r="C15" s="50">
        <v>3.2576779086698267E-2</v>
      </c>
      <c r="E15" s="49">
        <v>11</v>
      </c>
      <c r="F15" s="50">
        <v>3.2634896861930315E-2</v>
      </c>
      <c r="G15" s="50">
        <v>3.093391223659225E-2</v>
      </c>
    </row>
    <row r="16" spans="1:7" x14ac:dyDescent="0.25">
      <c r="A16" s="49">
        <v>12</v>
      </c>
      <c r="B16" s="50">
        <v>0.31158481509200237</v>
      </c>
      <c r="C16" s="50">
        <v>0.256593272023103</v>
      </c>
      <c r="E16" s="49">
        <v>12</v>
      </c>
      <c r="F16" s="50">
        <v>0.81883478086372163</v>
      </c>
      <c r="G16" s="50">
        <v>0.80624339288505253</v>
      </c>
    </row>
    <row r="17" spans="1:7" x14ac:dyDescent="0.25">
      <c r="A17" s="49" t="s">
        <v>19</v>
      </c>
      <c r="B17" s="51">
        <f>SUM(B5:B16)</f>
        <v>1</v>
      </c>
      <c r="C17" s="51">
        <f>SUM(C5:C16)</f>
        <v>1</v>
      </c>
      <c r="D17" s="46"/>
      <c r="E17" s="49" t="s">
        <v>19</v>
      </c>
      <c r="F17" s="51">
        <f>SUM(F5:F16)</f>
        <v>1</v>
      </c>
      <c r="G17" s="51">
        <f>SUM(G5:G16)</f>
        <v>0.99996554147268368</v>
      </c>
    </row>
    <row r="36" spans="1:13" x14ac:dyDescent="0.25">
      <c r="A36" t="s">
        <v>88</v>
      </c>
    </row>
    <row r="37" spans="1:13" x14ac:dyDescent="0.25">
      <c r="A37" s="77" t="s">
        <v>89</v>
      </c>
      <c r="B37" s="77"/>
      <c r="C37" s="77"/>
      <c r="D37" s="77"/>
      <c r="E37" s="77"/>
      <c r="F37" s="77"/>
      <c r="G37" s="77"/>
      <c r="H37" s="77"/>
      <c r="I37" s="77"/>
      <c r="J37" s="77"/>
      <c r="K37" s="77"/>
      <c r="L37" s="77"/>
      <c r="M37" s="77"/>
    </row>
    <row r="38" spans="1:13" x14ac:dyDescent="0.25">
      <c r="A38" s="77"/>
      <c r="B38" s="77"/>
      <c r="C38" s="77"/>
      <c r="D38" s="77"/>
      <c r="E38" s="77"/>
      <c r="F38" s="77"/>
      <c r="G38" s="77"/>
      <c r="H38" s="77"/>
      <c r="I38" s="77"/>
      <c r="J38" s="77"/>
      <c r="K38" s="77"/>
      <c r="L38" s="77"/>
      <c r="M38" s="77"/>
    </row>
    <row r="39" spans="1:13" x14ac:dyDescent="0.25">
      <c r="A39" s="77" t="s">
        <v>90</v>
      </c>
      <c r="B39" s="77"/>
      <c r="C39" s="77"/>
      <c r="D39" s="77"/>
      <c r="E39" s="77"/>
      <c r="F39" s="77"/>
      <c r="G39" s="77"/>
      <c r="H39" s="77"/>
      <c r="I39" s="77"/>
      <c r="J39" s="77"/>
      <c r="K39" s="77"/>
      <c r="L39" s="77"/>
      <c r="M39" s="77"/>
    </row>
    <row r="40" spans="1:13" x14ac:dyDescent="0.25">
      <c r="A40" s="77"/>
      <c r="B40" s="77"/>
      <c r="C40" s="77"/>
      <c r="D40" s="77"/>
      <c r="E40" s="77"/>
      <c r="F40" s="77"/>
      <c r="G40" s="77"/>
      <c r="H40" s="77"/>
      <c r="I40" s="77"/>
      <c r="J40" s="77"/>
      <c r="K40" s="77"/>
      <c r="L40" s="77"/>
      <c r="M40" s="77"/>
    </row>
  </sheetData>
  <mergeCells count="4">
    <mergeCell ref="A3:C3"/>
    <mergeCell ref="E3:G3"/>
    <mergeCell ref="A37:M38"/>
    <mergeCell ref="A39:M40"/>
  </mergeCells>
  <pageMargins left="0.7" right="0.7" top="0.75" bottom="0.75" header="0.3" footer="0.3"/>
  <pageSetup paperSize="9" orientation="portrait" r:id="rId1"/>
  <headerFooter>
    <oddFooter>&amp;L&amp;1#&amp;"Calibri"&amp;10 Interne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A7105-9449-4D48-AB4C-E8E61D74B7DE}">
  <dimension ref="A1:M44"/>
  <sheetViews>
    <sheetView workbookViewId="0"/>
  </sheetViews>
  <sheetFormatPr baseColWidth="10" defaultRowHeight="15" x14ac:dyDescent="0.25"/>
  <cols>
    <col min="1" max="1" width="15" bestFit="1" customWidth="1"/>
  </cols>
  <sheetData>
    <row r="1" spans="1:7" x14ac:dyDescent="0.25">
      <c r="A1" t="s">
        <v>98</v>
      </c>
    </row>
    <row r="3" spans="1:7" ht="30" x14ac:dyDescent="0.25">
      <c r="A3" s="52" t="s">
        <v>94</v>
      </c>
      <c r="B3" s="53" t="s">
        <v>95</v>
      </c>
      <c r="C3" s="53" t="s">
        <v>96</v>
      </c>
      <c r="D3" s="53" t="s">
        <v>97</v>
      </c>
      <c r="E3" s="53" t="s">
        <v>91</v>
      </c>
      <c r="F3" s="53" t="s">
        <v>92</v>
      </c>
      <c r="G3" s="53" t="s">
        <v>93</v>
      </c>
    </row>
    <row r="4" spans="1:7" x14ac:dyDescent="0.25">
      <c r="A4" s="43" t="s">
        <v>31</v>
      </c>
      <c r="B4" s="50">
        <v>8.3929852209438049E-2</v>
      </c>
      <c r="C4" s="50">
        <v>2.2637455153476854E-2</v>
      </c>
      <c r="D4" s="50">
        <v>7.5858796839743031E-2</v>
      </c>
      <c r="E4" s="50">
        <v>0.2060474834817595</v>
      </c>
      <c r="F4" s="50">
        <v>8.707904665037644E-2</v>
      </c>
      <c r="G4" s="50">
        <v>0.52444736566520611</v>
      </c>
    </row>
    <row r="5" spans="1:7" x14ac:dyDescent="0.25">
      <c r="A5" s="43" t="s">
        <v>32</v>
      </c>
      <c r="B5" s="50">
        <v>0.27341560783609781</v>
      </c>
      <c r="C5" s="50">
        <v>9.521835079125987E-2</v>
      </c>
      <c r="D5" s="50">
        <v>0.22863075332426844</v>
      </c>
      <c r="E5" s="50">
        <v>0.13217175560698499</v>
      </c>
      <c r="F5" s="50">
        <v>7.0271718604099739E-2</v>
      </c>
      <c r="G5" s="50">
        <v>0.20029181383728908</v>
      </c>
    </row>
    <row r="6" spans="1:7" x14ac:dyDescent="0.25">
      <c r="A6" s="43" t="s">
        <v>33</v>
      </c>
      <c r="B6" s="50">
        <v>0.28047777747481922</v>
      </c>
      <c r="C6" s="50">
        <v>0.15559833525734393</v>
      </c>
      <c r="D6" s="50">
        <v>0.37231183455043582</v>
      </c>
      <c r="E6" s="50">
        <v>4.461229987888983E-2</v>
      </c>
      <c r="F6" s="50">
        <v>3.8565017579218284E-2</v>
      </c>
      <c r="G6" s="50">
        <v>0.10843473525929298</v>
      </c>
    </row>
    <row r="7" spans="1:7" x14ac:dyDescent="0.25">
      <c r="A7" s="43" t="s">
        <v>34</v>
      </c>
      <c r="B7" s="50">
        <v>0.20015499612055193</v>
      </c>
      <c r="C7" s="50">
        <v>0.19324980975240361</v>
      </c>
      <c r="D7" s="50">
        <v>0.4823408875804629</v>
      </c>
      <c r="E7" s="50">
        <v>2.0996034319195604E-2</v>
      </c>
      <c r="F7" s="50">
        <v>1.9974957234194846E-2</v>
      </c>
      <c r="G7" s="50">
        <v>8.3283314993191193E-2</v>
      </c>
    </row>
    <row r="8" spans="1:7" x14ac:dyDescent="0.25">
      <c r="A8" s="43" t="s">
        <v>35</v>
      </c>
      <c r="B8" s="50">
        <v>0.14895110858659083</v>
      </c>
      <c r="C8" s="50">
        <v>0.23465623894614912</v>
      </c>
      <c r="D8" s="50">
        <v>0.53194465798796498</v>
      </c>
      <c r="E8" s="50">
        <v>1.3411593296379639E-2</v>
      </c>
      <c r="F8" s="50">
        <v>1.2904958266489474E-2</v>
      </c>
      <c r="G8" s="50">
        <v>5.8131442916425947E-2</v>
      </c>
    </row>
    <row r="9" spans="1:7" x14ac:dyDescent="0.25">
      <c r="A9" s="43" t="s">
        <v>36</v>
      </c>
      <c r="B9" s="50">
        <v>0.229645728961372</v>
      </c>
      <c r="C9" s="50">
        <v>0.22265963998133134</v>
      </c>
      <c r="D9" s="50">
        <v>0.35174525450588989</v>
      </c>
      <c r="E9" s="50">
        <v>5.4192665009433705E-2</v>
      </c>
      <c r="F9" s="50">
        <v>3.1017718232860557E-2</v>
      </c>
      <c r="G9" s="50">
        <v>0.11073899330911256</v>
      </c>
    </row>
    <row r="42" spans="1:13" x14ac:dyDescent="0.25">
      <c r="A42" t="s">
        <v>88</v>
      </c>
    </row>
    <row r="43" spans="1:13" x14ac:dyDescent="0.25">
      <c r="A43" s="78" t="s">
        <v>89</v>
      </c>
      <c r="B43" s="78"/>
      <c r="C43" s="78"/>
      <c r="D43" s="78"/>
      <c r="E43" s="78"/>
      <c r="F43" s="78"/>
      <c r="G43" s="78"/>
      <c r="H43" s="78"/>
      <c r="I43" s="78"/>
      <c r="J43" s="78"/>
      <c r="K43" s="78"/>
      <c r="L43" s="78"/>
      <c r="M43" s="78"/>
    </row>
    <row r="44" spans="1:13" x14ac:dyDescent="0.25">
      <c r="A44" s="78"/>
      <c r="B44" s="78"/>
      <c r="C44" s="78"/>
      <c r="D44" s="78"/>
      <c r="E44" s="78"/>
      <c r="F44" s="78"/>
      <c r="G44" s="78"/>
      <c r="H44" s="78"/>
      <c r="I44" s="78"/>
      <c r="J44" s="78"/>
      <c r="K44" s="78"/>
      <c r="L44" s="78"/>
      <c r="M44" s="78"/>
    </row>
  </sheetData>
  <mergeCells count="1">
    <mergeCell ref="A43:M44"/>
  </mergeCells>
  <pageMargins left="0.7" right="0.7" top="0.75" bottom="0.75" header="0.3" footer="0.3"/>
  <pageSetup paperSize="9" orientation="portrait" r:id="rId1"/>
  <headerFooter>
    <oddFooter>&amp;L&amp;1#&amp;"Calibri"&amp;10 Interne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66104-8125-4498-A165-5DB975098E94}">
  <dimension ref="A1:L103"/>
  <sheetViews>
    <sheetView workbookViewId="0"/>
  </sheetViews>
  <sheetFormatPr baseColWidth="10" defaultRowHeight="15" x14ac:dyDescent="0.25"/>
  <cols>
    <col min="2" max="2" width="14.140625" customWidth="1"/>
    <col min="4" max="4" width="14.85546875" customWidth="1"/>
  </cols>
  <sheetData>
    <row r="1" spans="1:4" x14ac:dyDescent="0.25">
      <c r="A1" t="s">
        <v>102</v>
      </c>
    </row>
    <row r="3" spans="1:4" ht="30" x14ac:dyDescent="0.25">
      <c r="A3" s="55" t="s">
        <v>99</v>
      </c>
      <c r="B3" s="56" t="s">
        <v>4</v>
      </c>
      <c r="C3" s="55" t="s">
        <v>99</v>
      </c>
      <c r="D3" s="56" t="s">
        <v>5</v>
      </c>
    </row>
    <row r="4" spans="1:4" x14ac:dyDescent="0.25">
      <c r="A4" s="43">
        <v>0</v>
      </c>
      <c r="B4" s="57">
        <v>17551.354098360702</v>
      </c>
      <c r="C4" s="43">
        <v>0</v>
      </c>
      <c r="D4" s="57">
        <v>22243.405444707001</v>
      </c>
    </row>
    <row r="5" spans="1:4" x14ac:dyDescent="0.25">
      <c r="A5" s="43">
        <v>1</v>
      </c>
      <c r="B5" s="57">
        <v>17551.354098360702</v>
      </c>
      <c r="C5" s="43">
        <v>1</v>
      </c>
      <c r="D5" s="57">
        <v>22243.405444707001</v>
      </c>
    </row>
    <row r="6" spans="1:4" x14ac:dyDescent="0.25">
      <c r="A6" s="43">
        <v>2</v>
      </c>
      <c r="B6" s="57">
        <v>17551.354098360702</v>
      </c>
      <c r="C6" s="43">
        <v>2</v>
      </c>
      <c r="D6" s="57">
        <v>22311.846692229199</v>
      </c>
    </row>
    <row r="7" spans="1:4" x14ac:dyDescent="0.25">
      <c r="A7" s="43">
        <v>3</v>
      </c>
      <c r="B7" s="57">
        <v>17551.354098360702</v>
      </c>
      <c r="C7" s="43">
        <v>3</v>
      </c>
      <c r="D7" s="57">
        <v>22474.635316079399</v>
      </c>
    </row>
    <row r="8" spans="1:4" x14ac:dyDescent="0.25">
      <c r="A8" s="43">
        <v>4</v>
      </c>
      <c r="B8" s="57">
        <v>17551.354098360702</v>
      </c>
      <c r="C8" s="43">
        <v>4</v>
      </c>
      <c r="D8" s="57">
        <v>22609.402944923298</v>
      </c>
    </row>
    <row r="9" spans="1:4" x14ac:dyDescent="0.25">
      <c r="A9" s="43">
        <v>5</v>
      </c>
      <c r="B9" s="57">
        <v>17551.354098360702</v>
      </c>
      <c r="C9" s="43">
        <v>5</v>
      </c>
      <c r="D9" s="57">
        <v>22614.2293242538</v>
      </c>
    </row>
    <row r="10" spans="1:4" x14ac:dyDescent="0.25">
      <c r="A10" s="43">
        <v>6</v>
      </c>
      <c r="B10" s="57">
        <v>17551.354098360702</v>
      </c>
      <c r="C10" s="43">
        <v>6</v>
      </c>
      <c r="D10" s="57">
        <v>22684.026328340999</v>
      </c>
    </row>
    <row r="11" spans="1:4" x14ac:dyDescent="0.25">
      <c r="A11" s="43">
        <v>7</v>
      </c>
      <c r="B11" s="57">
        <v>17551.354098360702</v>
      </c>
      <c r="C11" s="43">
        <v>7</v>
      </c>
      <c r="D11" s="57">
        <v>22722.4941773623</v>
      </c>
    </row>
    <row r="12" spans="1:4" x14ac:dyDescent="0.25">
      <c r="A12" s="43">
        <v>8</v>
      </c>
      <c r="B12" s="57">
        <v>17551.354098360702</v>
      </c>
      <c r="C12" s="43">
        <v>8</v>
      </c>
      <c r="D12" s="57">
        <v>22753.823332428201</v>
      </c>
    </row>
    <row r="13" spans="1:4" x14ac:dyDescent="0.25">
      <c r="A13" s="43">
        <v>9</v>
      </c>
      <c r="B13" s="57">
        <v>17551.354098360702</v>
      </c>
      <c r="C13" s="43">
        <v>9</v>
      </c>
      <c r="D13" s="57">
        <v>22753.823332428201</v>
      </c>
    </row>
    <row r="14" spans="1:4" x14ac:dyDescent="0.25">
      <c r="A14" s="43">
        <v>10</v>
      </c>
      <c r="B14" s="57">
        <v>17551.354098360702</v>
      </c>
      <c r="C14" s="43">
        <v>10</v>
      </c>
      <c r="D14" s="57">
        <v>22888.5313763421</v>
      </c>
    </row>
    <row r="15" spans="1:4" x14ac:dyDescent="0.25">
      <c r="A15" s="43">
        <v>11</v>
      </c>
      <c r="B15" s="57">
        <v>17551.354098360702</v>
      </c>
      <c r="C15" s="43">
        <v>11</v>
      </c>
      <c r="D15" s="57">
        <v>22893.417340602598</v>
      </c>
    </row>
    <row r="16" spans="1:4" x14ac:dyDescent="0.25">
      <c r="A16" s="43">
        <v>12</v>
      </c>
      <c r="B16" s="57">
        <v>17551.354098360702</v>
      </c>
      <c r="C16" s="43">
        <v>12</v>
      </c>
      <c r="D16" s="57">
        <v>22913.522691395199</v>
      </c>
    </row>
    <row r="17" spans="1:12" x14ac:dyDescent="0.25">
      <c r="A17" s="43">
        <v>13</v>
      </c>
      <c r="B17" s="57">
        <v>17551.354098360702</v>
      </c>
      <c r="C17" s="43">
        <v>13</v>
      </c>
      <c r="D17" s="57">
        <v>23025.856703888399</v>
      </c>
    </row>
    <row r="18" spans="1:12" x14ac:dyDescent="0.25">
      <c r="A18" s="43">
        <v>14</v>
      </c>
      <c r="B18" s="57">
        <v>17551.354098360702</v>
      </c>
      <c r="C18" s="43">
        <v>14</v>
      </c>
      <c r="D18" s="57">
        <v>23079.053889074799</v>
      </c>
    </row>
    <row r="19" spans="1:12" x14ac:dyDescent="0.25">
      <c r="A19" s="43">
        <v>15</v>
      </c>
      <c r="B19" s="57">
        <v>17551.354098360702</v>
      </c>
      <c r="C19" s="43">
        <v>15</v>
      </c>
      <c r="D19" s="57">
        <v>23124.3833296595</v>
      </c>
    </row>
    <row r="20" spans="1:12" x14ac:dyDescent="0.25">
      <c r="A20" s="43">
        <v>16</v>
      </c>
      <c r="B20" s="57">
        <v>17611.488043478301</v>
      </c>
      <c r="C20" s="43">
        <v>16</v>
      </c>
      <c r="D20" s="57">
        <v>23150.066362579699</v>
      </c>
    </row>
    <row r="21" spans="1:12" x14ac:dyDescent="0.25">
      <c r="A21" s="43">
        <v>17</v>
      </c>
      <c r="B21" s="57">
        <v>17837.93</v>
      </c>
      <c r="C21" s="43">
        <v>17</v>
      </c>
      <c r="D21" s="57">
        <v>23150.066362579699</v>
      </c>
    </row>
    <row r="22" spans="1:12" x14ac:dyDescent="0.25">
      <c r="A22" s="43">
        <v>18</v>
      </c>
      <c r="B22" s="57">
        <v>18095.002674897099</v>
      </c>
      <c r="C22" s="43">
        <v>18</v>
      </c>
      <c r="D22" s="57">
        <v>23172.605356951401</v>
      </c>
    </row>
    <row r="23" spans="1:12" x14ac:dyDescent="0.25">
      <c r="A23" s="43">
        <v>19</v>
      </c>
      <c r="B23" s="57">
        <v>18403.739746333002</v>
      </c>
      <c r="C23" s="43">
        <v>19</v>
      </c>
      <c r="D23" s="57">
        <v>23221.0788360845</v>
      </c>
      <c r="F23" t="s">
        <v>88</v>
      </c>
    </row>
    <row r="24" spans="1:12" ht="15" customHeight="1" x14ac:dyDescent="0.25">
      <c r="A24" s="43">
        <v>20</v>
      </c>
      <c r="B24" s="57">
        <v>18673.603174603199</v>
      </c>
      <c r="C24" s="43">
        <v>20</v>
      </c>
      <c r="D24" s="57">
        <v>23221.0788360845</v>
      </c>
      <c r="F24" s="77" t="s">
        <v>89</v>
      </c>
      <c r="G24" s="77"/>
      <c r="H24" s="77"/>
      <c r="I24" s="77"/>
      <c r="J24" s="77"/>
      <c r="K24" s="77"/>
      <c r="L24" s="77"/>
    </row>
    <row r="25" spans="1:12" x14ac:dyDescent="0.25">
      <c r="A25" s="43">
        <v>21</v>
      </c>
      <c r="B25" s="57">
        <v>18919.8351648352</v>
      </c>
      <c r="C25" s="43">
        <v>21</v>
      </c>
      <c r="D25" s="57">
        <v>23221.0788360845</v>
      </c>
      <c r="F25" s="77"/>
      <c r="G25" s="77"/>
      <c r="H25" s="77"/>
      <c r="I25" s="77"/>
      <c r="J25" s="77"/>
      <c r="K25" s="77"/>
      <c r="L25" s="77"/>
    </row>
    <row r="26" spans="1:12" x14ac:dyDescent="0.25">
      <c r="A26" s="43">
        <v>22</v>
      </c>
      <c r="B26" s="57">
        <v>19143.9658316967</v>
      </c>
      <c r="C26" s="43">
        <v>22</v>
      </c>
      <c r="D26" s="57">
        <v>23335.2439679239</v>
      </c>
      <c r="F26" s="77"/>
      <c r="G26" s="77"/>
      <c r="H26" s="77"/>
      <c r="I26" s="77"/>
      <c r="J26" s="77"/>
      <c r="K26" s="77"/>
      <c r="L26" s="77"/>
    </row>
    <row r="27" spans="1:12" x14ac:dyDescent="0.25">
      <c r="A27" s="43">
        <v>23</v>
      </c>
      <c r="B27" s="57">
        <v>19340.761612021899</v>
      </c>
      <c r="C27" s="43">
        <v>23</v>
      </c>
      <c r="D27" s="57">
        <v>23363.1037830942</v>
      </c>
    </row>
    <row r="28" spans="1:12" x14ac:dyDescent="0.25">
      <c r="A28" s="43">
        <v>24</v>
      </c>
      <c r="B28" s="57">
        <v>19412.984525952201</v>
      </c>
      <c r="C28" s="43">
        <v>24</v>
      </c>
      <c r="D28" s="57">
        <v>23363.1037830942</v>
      </c>
    </row>
    <row r="29" spans="1:12" x14ac:dyDescent="0.25">
      <c r="A29" s="43">
        <v>25</v>
      </c>
      <c r="B29" s="57">
        <v>19507.432540120401</v>
      </c>
      <c r="C29" s="43">
        <v>25</v>
      </c>
      <c r="D29" s="57">
        <v>23363.1037830942</v>
      </c>
    </row>
    <row r="30" spans="1:12" x14ac:dyDescent="0.25">
      <c r="A30" s="43">
        <v>26</v>
      </c>
      <c r="B30" s="57">
        <v>19584.48</v>
      </c>
      <c r="C30" s="43">
        <v>26</v>
      </c>
      <c r="D30" s="57">
        <v>23363.1037830942</v>
      </c>
    </row>
    <row r="31" spans="1:12" x14ac:dyDescent="0.25">
      <c r="A31" s="43">
        <v>27</v>
      </c>
      <c r="B31" s="57">
        <v>19673.46</v>
      </c>
      <c r="C31" s="43">
        <v>27</v>
      </c>
      <c r="D31" s="57">
        <v>23576.1412036088</v>
      </c>
    </row>
    <row r="32" spans="1:12" x14ac:dyDescent="0.25">
      <c r="A32" s="43">
        <v>28</v>
      </c>
      <c r="B32" s="57">
        <v>19726.003846153799</v>
      </c>
      <c r="C32" s="43">
        <v>28</v>
      </c>
      <c r="D32" s="57">
        <v>23576.1412036088</v>
      </c>
    </row>
    <row r="33" spans="1:4" x14ac:dyDescent="0.25">
      <c r="A33" s="43">
        <v>29</v>
      </c>
      <c r="B33" s="57">
        <v>19814.025000000001</v>
      </c>
      <c r="C33" s="43">
        <v>29</v>
      </c>
      <c r="D33" s="57">
        <v>23576.1412036088</v>
      </c>
    </row>
    <row r="34" spans="1:4" x14ac:dyDescent="0.25">
      <c r="A34" s="43">
        <v>30</v>
      </c>
      <c r="B34" s="57">
        <v>19895.906666666699</v>
      </c>
      <c r="C34" s="43">
        <v>30</v>
      </c>
      <c r="D34" s="57">
        <v>23576.1412036088</v>
      </c>
    </row>
    <row r="35" spans="1:4" x14ac:dyDescent="0.25">
      <c r="A35" s="43">
        <v>31</v>
      </c>
      <c r="B35" s="57">
        <v>19979.214820359299</v>
      </c>
      <c r="C35" s="43">
        <v>31</v>
      </c>
      <c r="D35" s="57">
        <v>23591.3873814746</v>
      </c>
    </row>
    <row r="36" spans="1:4" x14ac:dyDescent="0.25">
      <c r="A36" s="43">
        <v>32</v>
      </c>
      <c r="B36" s="57">
        <v>20059.96</v>
      </c>
      <c r="C36" s="43">
        <v>32</v>
      </c>
      <c r="D36" s="57">
        <v>24050.6568349109</v>
      </c>
    </row>
    <row r="37" spans="1:4" x14ac:dyDescent="0.25">
      <c r="A37" s="43">
        <v>33</v>
      </c>
      <c r="B37" s="57">
        <v>20149.037158469899</v>
      </c>
      <c r="C37" s="43">
        <v>33</v>
      </c>
      <c r="D37" s="57">
        <v>24360.647067261802</v>
      </c>
    </row>
    <row r="38" spans="1:4" x14ac:dyDescent="0.25">
      <c r="A38" s="43">
        <v>34</v>
      </c>
      <c r="B38" s="57">
        <v>20239.330662983401</v>
      </c>
      <c r="C38" s="43">
        <v>34</v>
      </c>
      <c r="D38" s="57">
        <v>24499.303359171801</v>
      </c>
    </row>
    <row r="39" spans="1:4" x14ac:dyDescent="0.25">
      <c r="A39" s="43">
        <v>35</v>
      </c>
      <c r="B39" s="57">
        <v>20311.5</v>
      </c>
      <c r="C39" s="43">
        <v>35</v>
      </c>
      <c r="D39" s="57">
        <v>24499.303359171801</v>
      </c>
    </row>
    <row r="40" spans="1:4" x14ac:dyDescent="0.25">
      <c r="A40" s="43">
        <v>36</v>
      </c>
      <c r="B40" s="57">
        <v>20398.32</v>
      </c>
      <c r="C40" s="43">
        <v>36</v>
      </c>
      <c r="D40" s="57">
        <v>24618.803256114301</v>
      </c>
    </row>
    <row r="41" spans="1:4" x14ac:dyDescent="0.25">
      <c r="A41" s="43">
        <v>37</v>
      </c>
      <c r="B41" s="57">
        <v>20476.591478696701</v>
      </c>
      <c r="C41" s="43">
        <v>37</v>
      </c>
      <c r="D41" s="57">
        <v>24991.458932364902</v>
      </c>
    </row>
    <row r="42" spans="1:4" x14ac:dyDescent="0.25">
      <c r="A42" s="43">
        <v>38</v>
      </c>
      <c r="B42" s="57">
        <v>20558.178061224498</v>
      </c>
      <c r="C42" s="43">
        <v>38</v>
      </c>
      <c r="D42" s="57">
        <v>25388.733567869502</v>
      </c>
    </row>
    <row r="43" spans="1:4" x14ac:dyDescent="0.25">
      <c r="A43" s="43">
        <v>39</v>
      </c>
      <c r="B43" s="57">
        <v>20633.1625457876</v>
      </c>
      <c r="C43" s="43">
        <v>39</v>
      </c>
      <c r="D43" s="57">
        <v>25614.939804049602</v>
      </c>
    </row>
    <row r="44" spans="1:4" x14ac:dyDescent="0.25">
      <c r="A44" s="43">
        <v>40</v>
      </c>
      <c r="B44" s="57">
        <v>20707.3574585635</v>
      </c>
      <c r="C44" s="43">
        <v>40</v>
      </c>
      <c r="D44" s="57">
        <v>25614.939804049602</v>
      </c>
    </row>
    <row r="45" spans="1:4" x14ac:dyDescent="0.25">
      <c r="A45" s="43">
        <v>41</v>
      </c>
      <c r="B45" s="57">
        <v>20776.52</v>
      </c>
      <c r="C45" s="43">
        <v>41</v>
      </c>
      <c r="D45" s="57">
        <v>25810.987446229501</v>
      </c>
    </row>
    <row r="46" spans="1:4" x14ac:dyDescent="0.25">
      <c r="A46" s="43">
        <v>42</v>
      </c>
      <c r="B46" s="57">
        <v>20844.959478022</v>
      </c>
      <c r="C46" s="43">
        <v>42</v>
      </c>
      <c r="D46" s="57">
        <v>26106.704986134999</v>
      </c>
    </row>
    <row r="47" spans="1:4" x14ac:dyDescent="0.25">
      <c r="A47" s="43">
        <v>43</v>
      </c>
      <c r="B47" s="57">
        <v>20912.698412698399</v>
      </c>
      <c r="C47" s="43">
        <v>43</v>
      </c>
      <c r="D47" s="57">
        <v>26399.575007657499</v>
      </c>
    </row>
    <row r="48" spans="1:4" x14ac:dyDescent="0.25">
      <c r="A48" s="43">
        <v>44</v>
      </c>
      <c r="B48" s="57">
        <v>20983.73</v>
      </c>
      <c r="C48" s="43">
        <v>44</v>
      </c>
      <c r="D48" s="57">
        <v>26732.808426452</v>
      </c>
    </row>
    <row r="49" spans="1:4" x14ac:dyDescent="0.25">
      <c r="A49" s="43">
        <v>45</v>
      </c>
      <c r="B49" s="57">
        <v>21052.705311355301</v>
      </c>
      <c r="C49" s="43">
        <v>45</v>
      </c>
      <c r="D49" s="57">
        <v>26753.381573118499</v>
      </c>
    </row>
    <row r="50" spans="1:4" x14ac:dyDescent="0.25">
      <c r="A50" s="43">
        <v>46</v>
      </c>
      <c r="B50" s="57">
        <v>21129.38</v>
      </c>
      <c r="C50" s="43">
        <v>46</v>
      </c>
      <c r="D50" s="57">
        <v>26849.587938996799</v>
      </c>
    </row>
    <row r="51" spans="1:4" x14ac:dyDescent="0.25">
      <c r="A51" s="43">
        <v>47</v>
      </c>
      <c r="B51" s="57">
        <v>21209.017241379301</v>
      </c>
      <c r="C51" s="43">
        <v>47</v>
      </c>
      <c r="D51" s="57">
        <v>27142.0983850185</v>
      </c>
    </row>
    <row r="52" spans="1:4" x14ac:dyDescent="0.25">
      <c r="A52" s="43">
        <v>48</v>
      </c>
      <c r="B52" s="57">
        <v>21296.4725</v>
      </c>
      <c r="C52" s="43">
        <v>48</v>
      </c>
      <c r="D52" s="57">
        <v>27142.0983850185</v>
      </c>
    </row>
    <row r="53" spans="1:4" x14ac:dyDescent="0.25">
      <c r="A53" s="43">
        <v>49</v>
      </c>
      <c r="B53" s="57">
        <v>21386.369852941199</v>
      </c>
      <c r="C53" s="43">
        <v>49</v>
      </c>
      <c r="D53" s="57">
        <v>27185.069915639899</v>
      </c>
    </row>
    <row r="54" spans="1:4" x14ac:dyDescent="0.25">
      <c r="A54" s="43">
        <v>50</v>
      </c>
      <c r="B54" s="57">
        <v>21480.691208791199</v>
      </c>
      <c r="C54" s="43">
        <v>50</v>
      </c>
      <c r="D54" s="57">
        <v>27393.7550682197</v>
      </c>
    </row>
    <row r="55" spans="1:4" x14ac:dyDescent="0.25">
      <c r="A55" s="43">
        <v>51</v>
      </c>
      <c r="B55" s="57">
        <v>21587.736206896599</v>
      </c>
      <c r="C55" s="43">
        <v>51</v>
      </c>
      <c r="D55" s="57">
        <v>27629.4462641145</v>
      </c>
    </row>
    <row r="56" spans="1:4" x14ac:dyDescent="0.25">
      <c r="A56" s="43">
        <v>52</v>
      </c>
      <c r="B56" s="57">
        <v>21696.121428571401</v>
      </c>
      <c r="C56" s="43">
        <v>52</v>
      </c>
      <c r="D56" s="57">
        <v>28236.464366650602</v>
      </c>
    </row>
    <row r="57" spans="1:4" x14ac:dyDescent="0.25">
      <c r="A57" s="43">
        <v>53</v>
      </c>
      <c r="B57" s="57">
        <v>21814.0379501385</v>
      </c>
      <c r="C57" s="43">
        <v>53</v>
      </c>
      <c r="D57" s="57">
        <v>28254.232737423601</v>
      </c>
    </row>
    <row r="58" spans="1:4" x14ac:dyDescent="0.25">
      <c r="A58" s="43">
        <v>54</v>
      </c>
      <c r="B58" s="57">
        <v>21924.21</v>
      </c>
      <c r="C58" s="43">
        <v>54</v>
      </c>
      <c r="D58" s="57">
        <v>28547.275140646201</v>
      </c>
    </row>
    <row r="59" spans="1:4" x14ac:dyDescent="0.25">
      <c r="A59" s="43">
        <v>55</v>
      </c>
      <c r="B59" s="57">
        <v>22044.850925925901</v>
      </c>
      <c r="C59" s="43">
        <v>55</v>
      </c>
      <c r="D59" s="57">
        <v>28547.275140646201</v>
      </c>
    </row>
    <row r="60" spans="1:4" x14ac:dyDescent="0.25">
      <c r="A60" s="43">
        <v>56</v>
      </c>
      <c r="B60" s="57">
        <v>22171.316666666698</v>
      </c>
      <c r="C60" s="43">
        <v>56</v>
      </c>
      <c r="D60" s="57">
        <v>28547.275140646201</v>
      </c>
    </row>
    <row r="61" spans="1:4" x14ac:dyDescent="0.25">
      <c r="A61" s="43">
        <v>57</v>
      </c>
      <c r="B61" s="57">
        <v>22294.084366391198</v>
      </c>
      <c r="C61" s="43">
        <v>57</v>
      </c>
      <c r="D61" s="57">
        <v>28547.275140646201</v>
      </c>
    </row>
    <row r="62" spans="1:4" x14ac:dyDescent="0.25">
      <c r="A62" s="43">
        <v>58</v>
      </c>
      <c r="B62" s="57">
        <v>22409.752531645601</v>
      </c>
      <c r="C62" s="43">
        <v>58</v>
      </c>
      <c r="D62" s="57">
        <v>28748.462197547899</v>
      </c>
    </row>
    <row r="63" spans="1:4" x14ac:dyDescent="0.25">
      <c r="A63" s="43">
        <v>59</v>
      </c>
      <c r="B63" s="57">
        <v>22516.569230769201</v>
      </c>
      <c r="C63" s="43">
        <v>59</v>
      </c>
      <c r="D63" s="57">
        <v>28850.8335998517</v>
      </c>
    </row>
    <row r="64" spans="1:4" x14ac:dyDescent="0.25">
      <c r="A64" s="43">
        <v>60</v>
      </c>
      <c r="B64" s="57">
        <v>22620.612541806</v>
      </c>
      <c r="C64" s="43">
        <v>60</v>
      </c>
      <c r="D64" s="57">
        <v>28959.1125006894</v>
      </c>
    </row>
    <row r="65" spans="1:4" x14ac:dyDescent="0.25">
      <c r="A65" s="43">
        <v>61</v>
      </c>
      <c r="B65" s="57">
        <v>22711.876525821601</v>
      </c>
      <c r="C65" s="43">
        <v>61</v>
      </c>
      <c r="D65" s="57">
        <v>29589.6545352104</v>
      </c>
    </row>
    <row r="66" spans="1:4" x14ac:dyDescent="0.25">
      <c r="A66" s="43">
        <v>62</v>
      </c>
      <c r="B66" s="57">
        <v>22798.6217514124</v>
      </c>
      <c r="C66" s="43">
        <v>62</v>
      </c>
      <c r="D66" s="57">
        <v>29797.661050389801</v>
      </c>
    </row>
    <row r="67" spans="1:4" x14ac:dyDescent="0.25">
      <c r="A67" s="43">
        <v>63</v>
      </c>
      <c r="B67" s="57">
        <v>22877.69</v>
      </c>
      <c r="C67" s="43">
        <v>63</v>
      </c>
      <c r="D67" s="57">
        <v>30026.408567622701</v>
      </c>
    </row>
    <row r="68" spans="1:4" x14ac:dyDescent="0.25">
      <c r="A68" s="43">
        <v>64</v>
      </c>
      <c r="B68" s="57">
        <v>22952.2338150289</v>
      </c>
      <c r="C68" s="43">
        <v>64</v>
      </c>
      <c r="D68" s="57">
        <v>30026.408567622701</v>
      </c>
    </row>
    <row r="69" spans="1:4" x14ac:dyDescent="0.25">
      <c r="A69" s="43">
        <v>65</v>
      </c>
      <c r="B69" s="57">
        <v>23024.14</v>
      </c>
      <c r="C69" s="43">
        <v>65</v>
      </c>
      <c r="D69" s="57">
        <v>30026.408567622701</v>
      </c>
    </row>
    <row r="70" spans="1:4" x14ac:dyDescent="0.25">
      <c r="A70" s="43">
        <v>66</v>
      </c>
      <c r="B70" s="57">
        <v>23098.641596638699</v>
      </c>
      <c r="C70" s="43">
        <v>66</v>
      </c>
      <c r="D70" s="57">
        <v>30026.408567622701</v>
      </c>
    </row>
    <row r="71" spans="1:4" x14ac:dyDescent="0.25">
      <c r="A71" s="43">
        <v>67</v>
      </c>
      <c r="B71" s="57">
        <v>23177.34</v>
      </c>
      <c r="C71" s="43">
        <v>67</v>
      </c>
      <c r="D71" s="57">
        <v>30155.526039476499</v>
      </c>
    </row>
    <row r="72" spans="1:4" x14ac:dyDescent="0.25">
      <c r="A72" s="43">
        <v>68</v>
      </c>
      <c r="B72" s="57">
        <v>23262.513576158901</v>
      </c>
      <c r="C72" s="43">
        <v>68</v>
      </c>
      <c r="D72" s="57">
        <v>30765.791797760401</v>
      </c>
    </row>
    <row r="73" spans="1:4" x14ac:dyDescent="0.25">
      <c r="A73" s="43">
        <v>69</v>
      </c>
      <c r="B73" s="57">
        <v>23353.882060566801</v>
      </c>
      <c r="C73" s="43">
        <v>69</v>
      </c>
      <c r="D73" s="57">
        <v>30870.391951841299</v>
      </c>
    </row>
    <row r="74" spans="1:4" x14ac:dyDescent="0.25">
      <c r="A74" s="43">
        <v>70</v>
      </c>
      <c r="B74" s="57">
        <v>23450.9406779661</v>
      </c>
      <c r="C74" s="43">
        <v>70</v>
      </c>
      <c r="D74" s="57">
        <v>31519.535707838</v>
      </c>
    </row>
    <row r="75" spans="1:4" x14ac:dyDescent="0.25">
      <c r="A75" s="43">
        <v>71</v>
      </c>
      <c r="B75" s="57">
        <v>23553.707806691498</v>
      </c>
      <c r="C75" s="43">
        <v>71</v>
      </c>
      <c r="D75" s="57">
        <v>31653.4553372968</v>
      </c>
    </row>
    <row r="76" spans="1:4" x14ac:dyDescent="0.25">
      <c r="A76" s="43">
        <v>72</v>
      </c>
      <c r="B76" s="57">
        <v>23665.167994100299</v>
      </c>
      <c r="C76" s="43">
        <v>72</v>
      </c>
      <c r="D76" s="57">
        <v>31653.4553372968</v>
      </c>
    </row>
    <row r="77" spans="1:4" x14ac:dyDescent="0.25">
      <c r="A77" s="43">
        <v>73</v>
      </c>
      <c r="B77" s="57">
        <v>23780.873076923101</v>
      </c>
      <c r="C77" s="43">
        <v>73</v>
      </c>
      <c r="D77" s="57">
        <v>32312.933631833901</v>
      </c>
    </row>
    <row r="78" spans="1:4" x14ac:dyDescent="0.25">
      <c r="A78" s="43">
        <v>74</v>
      </c>
      <c r="B78" s="57">
        <v>23894.73</v>
      </c>
      <c r="C78" s="43">
        <v>74</v>
      </c>
      <c r="D78" s="57">
        <v>32915.755421645401</v>
      </c>
    </row>
    <row r="79" spans="1:4" x14ac:dyDescent="0.25">
      <c r="A79" s="43">
        <v>75</v>
      </c>
      <c r="B79" s="57">
        <v>24018.081481481498</v>
      </c>
      <c r="C79" s="43">
        <v>75</v>
      </c>
      <c r="D79" s="57">
        <v>33732.206170139798</v>
      </c>
    </row>
    <row r="80" spans="1:4" x14ac:dyDescent="0.25">
      <c r="A80" s="43">
        <v>76</v>
      </c>
      <c r="B80" s="57">
        <v>24145.723333333299</v>
      </c>
      <c r="C80" s="43">
        <v>76</v>
      </c>
      <c r="D80" s="57">
        <v>34094.025491808003</v>
      </c>
    </row>
    <row r="81" spans="1:4" x14ac:dyDescent="0.25">
      <c r="A81" s="43">
        <v>77</v>
      </c>
      <c r="B81" s="57">
        <v>24276.220645161298</v>
      </c>
      <c r="C81" s="43">
        <v>77</v>
      </c>
      <c r="D81" s="57">
        <v>34094.025491808003</v>
      </c>
    </row>
    <row r="82" spans="1:4" x14ac:dyDescent="0.25">
      <c r="A82" s="43">
        <v>78</v>
      </c>
      <c r="B82" s="57">
        <v>24422.888888888901</v>
      </c>
      <c r="C82" s="43">
        <v>78</v>
      </c>
      <c r="D82" s="57">
        <v>34743.275148583401</v>
      </c>
    </row>
    <row r="83" spans="1:4" x14ac:dyDescent="0.25">
      <c r="A83" s="43">
        <v>79</v>
      </c>
      <c r="B83" s="57">
        <v>24581.323045267502</v>
      </c>
      <c r="C83" s="43">
        <v>79</v>
      </c>
      <c r="D83" s="57">
        <v>35672.060208021801</v>
      </c>
    </row>
    <row r="84" spans="1:4" x14ac:dyDescent="0.25">
      <c r="A84" s="43">
        <v>80</v>
      </c>
      <c r="B84" s="57">
        <v>24755.020987654301</v>
      </c>
      <c r="C84" s="43">
        <v>80</v>
      </c>
      <c r="D84" s="57">
        <v>36298.563380742198</v>
      </c>
    </row>
    <row r="85" spans="1:4" x14ac:dyDescent="0.25">
      <c r="A85" s="43">
        <v>81</v>
      </c>
      <c r="B85" s="57">
        <v>24948.845000000001</v>
      </c>
      <c r="C85" s="43">
        <v>81</v>
      </c>
      <c r="D85" s="57">
        <v>36467.335360379999</v>
      </c>
    </row>
    <row r="86" spans="1:4" x14ac:dyDescent="0.25">
      <c r="A86" s="43">
        <v>82</v>
      </c>
      <c r="B86" s="57">
        <v>25165.3461538462</v>
      </c>
      <c r="C86" s="43">
        <v>82</v>
      </c>
      <c r="D86" s="57">
        <v>37356.777630577199</v>
      </c>
    </row>
    <row r="87" spans="1:4" x14ac:dyDescent="0.25">
      <c r="A87" s="43">
        <v>83</v>
      </c>
      <c r="B87" s="57">
        <v>25413.385714285701</v>
      </c>
      <c r="C87" s="43">
        <v>83</v>
      </c>
      <c r="D87" s="57">
        <v>38063.373560272797</v>
      </c>
    </row>
    <row r="88" spans="1:4" x14ac:dyDescent="0.25">
      <c r="A88" s="43">
        <v>84</v>
      </c>
      <c r="B88" s="57">
        <v>25688.92</v>
      </c>
      <c r="C88" s="43">
        <v>84</v>
      </c>
      <c r="D88" s="57">
        <v>38113.491549779399</v>
      </c>
    </row>
    <row r="89" spans="1:4" x14ac:dyDescent="0.25">
      <c r="A89" s="43">
        <v>85</v>
      </c>
      <c r="B89" s="57">
        <v>26002.67</v>
      </c>
      <c r="C89" s="43">
        <v>85</v>
      </c>
      <c r="D89" s="57">
        <v>38643.386871667397</v>
      </c>
    </row>
    <row r="90" spans="1:4" x14ac:dyDescent="0.25">
      <c r="A90" s="43">
        <v>86</v>
      </c>
      <c r="B90" s="57">
        <v>26377.8973509934</v>
      </c>
      <c r="C90" s="43">
        <v>86</v>
      </c>
      <c r="D90" s="57">
        <v>39150.8985191377</v>
      </c>
    </row>
    <row r="91" spans="1:4" x14ac:dyDescent="0.25">
      <c r="A91" s="43">
        <v>87</v>
      </c>
      <c r="B91" s="57">
        <v>26811.96</v>
      </c>
      <c r="C91" s="43">
        <v>87</v>
      </c>
      <c r="D91" s="57">
        <v>39585.908502683698</v>
      </c>
    </row>
    <row r="92" spans="1:4" x14ac:dyDescent="0.25">
      <c r="A92" s="43">
        <v>88</v>
      </c>
      <c r="B92" s="57">
        <v>27318.6</v>
      </c>
      <c r="C92" s="43">
        <v>88</v>
      </c>
      <c r="D92" s="57">
        <v>39638.031211770503</v>
      </c>
    </row>
    <row r="93" spans="1:4" x14ac:dyDescent="0.25">
      <c r="A93" s="43">
        <v>89</v>
      </c>
      <c r="B93" s="57">
        <v>27934.799999999999</v>
      </c>
      <c r="C93" s="43">
        <v>89</v>
      </c>
      <c r="D93" s="57">
        <v>40726.212475688102</v>
      </c>
    </row>
    <row r="94" spans="1:4" x14ac:dyDescent="0.25">
      <c r="A94" s="43">
        <v>90</v>
      </c>
      <c r="B94" s="57">
        <v>28634.25</v>
      </c>
      <c r="C94" s="43">
        <v>90</v>
      </c>
      <c r="D94" s="57">
        <v>41180.945109018903</v>
      </c>
    </row>
    <row r="95" spans="1:4" x14ac:dyDescent="0.25">
      <c r="A95" s="43">
        <v>91</v>
      </c>
      <c r="B95" s="57">
        <v>29513.131578947399</v>
      </c>
      <c r="C95" s="43">
        <v>91</v>
      </c>
      <c r="D95" s="57">
        <v>41180.945109018903</v>
      </c>
    </row>
    <row r="96" spans="1:4" x14ac:dyDescent="0.25">
      <c r="A96" s="43">
        <v>92</v>
      </c>
      <c r="B96" s="57">
        <v>30497.82</v>
      </c>
      <c r="C96" s="43">
        <v>92</v>
      </c>
      <c r="D96" s="57">
        <v>41180.945109018903</v>
      </c>
    </row>
    <row r="97" spans="1:4" x14ac:dyDescent="0.25">
      <c r="A97" s="43">
        <v>93</v>
      </c>
      <c r="B97" s="57">
        <v>31893.2632478632</v>
      </c>
      <c r="C97" s="43">
        <v>93</v>
      </c>
      <c r="D97" s="57">
        <v>41235.168000523197</v>
      </c>
    </row>
    <row r="98" spans="1:4" x14ac:dyDescent="0.25">
      <c r="A98" s="43">
        <v>94</v>
      </c>
      <c r="B98" s="57">
        <v>33555.747107438001</v>
      </c>
      <c r="C98" s="43">
        <v>94</v>
      </c>
      <c r="D98" s="57">
        <v>42630.675649011697</v>
      </c>
    </row>
    <row r="99" spans="1:4" x14ac:dyDescent="0.25">
      <c r="A99" s="43">
        <v>95</v>
      </c>
      <c r="B99" s="57">
        <v>35619.537499999999</v>
      </c>
      <c r="C99" s="43">
        <v>95</v>
      </c>
      <c r="D99" s="57">
        <v>44139.053070982598</v>
      </c>
    </row>
    <row r="100" spans="1:4" x14ac:dyDescent="0.25">
      <c r="A100" s="43">
        <v>96</v>
      </c>
      <c r="B100" s="57">
        <v>38644.933333333298</v>
      </c>
      <c r="C100" s="43">
        <v>96</v>
      </c>
      <c r="D100" s="57">
        <v>45272.325789445596</v>
      </c>
    </row>
    <row r="101" spans="1:4" x14ac:dyDescent="0.25">
      <c r="A101" s="43">
        <v>97</v>
      </c>
      <c r="B101" s="57">
        <v>43118.473637380797</v>
      </c>
      <c r="C101" s="43">
        <v>97</v>
      </c>
      <c r="D101" s="57">
        <v>47427.166555046198</v>
      </c>
    </row>
    <row r="102" spans="1:4" x14ac:dyDescent="0.25">
      <c r="A102" s="43">
        <v>98</v>
      </c>
      <c r="B102" s="57">
        <v>51202.79</v>
      </c>
      <c r="C102" s="43">
        <v>98</v>
      </c>
      <c r="D102" s="57">
        <v>49460.589775384702</v>
      </c>
    </row>
    <row r="103" spans="1:4" x14ac:dyDescent="0.25">
      <c r="A103" s="43">
        <v>99</v>
      </c>
      <c r="B103" s="57">
        <v>68566.061111111107</v>
      </c>
      <c r="C103" s="43">
        <v>99</v>
      </c>
      <c r="D103" s="57">
        <v>56568.132599198601</v>
      </c>
    </row>
  </sheetData>
  <mergeCells count="1">
    <mergeCell ref="F24:L26"/>
  </mergeCells>
  <pageMargins left="0.7" right="0.7" top="0.75" bottom="0.75" header="0.3" footer="0.3"/>
  <pageSetup paperSize="9" orientation="portrait" r:id="rId1"/>
  <headerFooter>
    <oddFooter>&amp;L&amp;1#&amp;"Calibri"&amp;10 Interne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4A749-F40D-4FA7-B342-855962A9BD47}">
  <dimension ref="A1:E33"/>
  <sheetViews>
    <sheetView workbookViewId="0"/>
  </sheetViews>
  <sheetFormatPr baseColWidth="10" defaultRowHeight="15" x14ac:dyDescent="0.25"/>
  <cols>
    <col min="1" max="1" width="32.5703125" customWidth="1"/>
  </cols>
  <sheetData>
    <row r="1" spans="1:3" x14ac:dyDescent="0.25">
      <c r="A1" t="s">
        <v>103</v>
      </c>
    </row>
    <row r="3" spans="1:3" x14ac:dyDescent="0.25">
      <c r="A3" s="79" t="s">
        <v>7</v>
      </c>
      <c r="B3" s="80" t="s">
        <v>81</v>
      </c>
      <c r="C3" s="80"/>
    </row>
    <row r="4" spans="1:3" x14ac:dyDescent="0.25">
      <c r="A4" s="79"/>
      <c r="B4" s="49">
        <v>2011</v>
      </c>
      <c r="C4" s="49">
        <v>2016</v>
      </c>
    </row>
    <row r="5" spans="1:3" x14ac:dyDescent="0.25">
      <c r="A5" s="43" t="s">
        <v>12</v>
      </c>
      <c r="B5" s="58">
        <v>0.47994997004908285</v>
      </c>
      <c r="C5" s="58">
        <v>0.48922643653088355</v>
      </c>
    </row>
    <row r="6" spans="1:3" x14ac:dyDescent="0.25">
      <c r="A6" s="43" t="s">
        <v>13</v>
      </c>
      <c r="B6" s="58">
        <v>0.28311765893235064</v>
      </c>
      <c r="C6" s="58">
        <v>0.27701366097793612</v>
      </c>
    </row>
    <row r="7" spans="1:3" x14ac:dyDescent="0.25">
      <c r="A7" s="43" t="s">
        <v>14</v>
      </c>
      <c r="B7" s="58">
        <v>4.8542493027899772E-2</v>
      </c>
      <c r="C7" s="58">
        <v>4.6239791798779788E-2</v>
      </c>
    </row>
    <row r="8" spans="1:3" ht="30" x14ac:dyDescent="0.25">
      <c r="A8" s="55" t="s">
        <v>79</v>
      </c>
      <c r="B8" s="58">
        <v>7.1218078028499138E-2</v>
      </c>
      <c r="C8" s="58">
        <v>6.9869982572110259E-2</v>
      </c>
    </row>
    <row r="9" spans="1:3" x14ac:dyDescent="0.25">
      <c r="A9" s="43" t="s">
        <v>16</v>
      </c>
      <c r="B9" s="58">
        <v>7.7861910299045406E-2</v>
      </c>
      <c r="C9" s="58">
        <v>8.1066942539701967E-2</v>
      </c>
    </row>
    <row r="10" spans="1:3" ht="30" x14ac:dyDescent="0.25">
      <c r="A10" s="55" t="s">
        <v>80</v>
      </c>
      <c r="B10" s="58">
        <v>3.9309889663122093E-2</v>
      </c>
      <c r="C10" s="58">
        <v>3.6583185580588401E-2</v>
      </c>
    </row>
    <row r="28" spans="1:5" x14ac:dyDescent="0.25">
      <c r="A28" t="s">
        <v>88</v>
      </c>
    </row>
    <row r="29" spans="1:5" x14ac:dyDescent="0.25">
      <c r="A29" s="75" t="s">
        <v>89</v>
      </c>
      <c r="B29" s="75"/>
      <c r="C29" s="75"/>
      <c r="D29" s="75"/>
      <c r="E29" s="75"/>
    </row>
    <row r="30" spans="1:5" x14ac:dyDescent="0.25">
      <c r="A30" s="75"/>
      <c r="B30" s="75"/>
      <c r="C30" s="75"/>
      <c r="D30" s="75"/>
      <c r="E30" s="75"/>
    </row>
    <row r="31" spans="1:5" x14ac:dyDescent="0.25">
      <c r="A31" s="75"/>
      <c r="B31" s="75"/>
      <c r="C31" s="75"/>
      <c r="D31" s="75"/>
      <c r="E31" s="75"/>
    </row>
    <row r="32" spans="1:5" x14ac:dyDescent="0.25">
      <c r="A32" s="77" t="s">
        <v>104</v>
      </c>
      <c r="B32" s="77"/>
      <c r="C32" s="77"/>
      <c r="D32" s="77"/>
      <c r="E32" s="77"/>
    </row>
    <row r="33" spans="1:5" x14ac:dyDescent="0.25">
      <c r="A33" s="77"/>
      <c r="B33" s="77"/>
      <c r="C33" s="77"/>
      <c r="D33" s="77"/>
      <c r="E33" s="77"/>
    </row>
  </sheetData>
  <mergeCells count="4">
    <mergeCell ref="A3:A4"/>
    <mergeCell ref="B3:C3"/>
    <mergeCell ref="A29:E31"/>
    <mergeCell ref="A32:E33"/>
  </mergeCells>
  <pageMargins left="0.7" right="0.7" top="0.75" bottom="0.75" header="0.3" footer="0.3"/>
  <pageSetup paperSize="9" orientation="portrait" r:id="rId1"/>
  <headerFooter>
    <oddFooter>&amp;L&amp;1#&amp;"Calibri"&amp;10 Interne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DA478-3241-4705-98CB-36CE1DC94219}">
  <dimension ref="A1:G49"/>
  <sheetViews>
    <sheetView workbookViewId="0"/>
  </sheetViews>
  <sheetFormatPr baseColWidth="10" defaultRowHeight="15" x14ac:dyDescent="0.25"/>
  <cols>
    <col min="1" max="1" width="31.85546875" bestFit="1" customWidth="1"/>
    <col min="2" max="2" width="14.140625" bestFit="1" customWidth="1"/>
    <col min="3" max="3" width="12.140625" bestFit="1" customWidth="1"/>
    <col min="4" max="4" width="14.140625" bestFit="1" customWidth="1"/>
    <col min="5" max="5" width="12.140625" bestFit="1" customWidth="1"/>
  </cols>
  <sheetData>
    <row r="1" spans="1:7" x14ac:dyDescent="0.25">
      <c r="A1" s="42" t="s">
        <v>106</v>
      </c>
    </row>
    <row r="3" spans="1:7" x14ac:dyDescent="0.25">
      <c r="A3" s="60"/>
      <c r="B3" s="81">
        <v>2011</v>
      </c>
      <c r="C3" s="81"/>
      <c r="D3" s="82">
        <v>2016</v>
      </c>
      <c r="E3" s="82"/>
      <c r="F3" s="76" t="s">
        <v>105</v>
      </c>
      <c r="G3" s="76"/>
    </row>
    <row r="4" spans="1:7" x14ac:dyDescent="0.25">
      <c r="A4" s="61"/>
      <c r="B4" s="43" t="s">
        <v>5</v>
      </c>
      <c r="C4" s="43" t="s">
        <v>4</v>
      </c>
      <c r="D4" s="43" t="s">
        <v>5</v>
      </c>
      <c r="E4" s="43" t="s">
        <v>4</v>
      </c>
      <c r="F4" s="43">
        <v>2011</v>
      </c>
      <c r="G4" s="43">
        <v>2016</v>
      </c>
    </row>
    <row r="5" spans="1:7" x14ac:dyDescent="0.25">
      <c r="A5" s="43" t="s">
        <v>12</v>
      </c>
      <c r="B5" s="57">
        <v>368995.91666666587</v>
      </c>
      <c r="C5" s="57">
        <v>87072.745520036624</v>
      </c>
      <c r="D5" s="57">
        <v>381153.57777752099</v>
      </c>
      <c r="E5" s="57">
        <v>101582.24525962803</v>
      </c>
      <c r="F5" s="59">
        <f>C5/(C5+B5)</f>
        <v>0.19092025552150596</v>
      </c>
      <c r="G5" s="59">
        <f>E5/(E5+D5)</f>
        <v>0.21043030247997724</v>
      </c>
    </row>
    <row r="6" spans="1:7" x14ac:dyDescent="0.25">
      <c r="A6" s="43" t="s">
        <v>13</v>
      </c>
      <c r="B6" s="57">
        <v>233881.23611111107</v>
      </c>
      <c r="C6" s="57">
        <v>35149.079564298787</v>
      </c>
      <c r="D6" s="57">
        <v>230198.986111023</v>
      </c>
      <c r="E6" s="57">
        <v>43139.508376234968</v>
      </c>
      <c r="F6" s="59">
        <f t="shared" ref="F6:F10" si="0">C6/(C6+B6)</f>
        <v>0.13065099922310172</v>
      </c>
      <c r="G6" s="59">
        <f t="shared" ref="G6:G10" si="1">E6/(E6+D6)</f>
        <v>0.15782448958445541</v>
      </c>
    </row>
    <row r="7" spans="1:7" x14ac:dyDescent="0.25">
      <c r="A7" s="43" t="s">
        <v>14</v>
      </c>
      <c r="B7" s="57">
        <v>39032.208333333336</v>
      </c>
      <c r="C7" s="57">
        <v>7094.9116499797847</v>
      </c>
      <c r="D7" s="57">
        <v>38690.252777776703</v>
      </c>
      <c r="E7" s="57">
        <v>6936.0713214142752</v>
      </c>
      <c r="F7" s="59">
        <f t="shared" si="0"/>
        <v>0.15381215329607462</v>
      </c>
      <c r="G7" s="59">
        <f t="shared" si="1"/>
        <v>0.15201906921836078</v>
      </c>
    </row>
    <row r="8" spans="1:7" x14ac:dyDescent="0.25">
      <c r="A8" s="43" t="s">
        <v>79</v>
      </c>
      <c r="B8" s="57">
        <v>49539.280555555517</v>
      </c>
      <c r="C8" s="57">
        <v>18135.134689525414</v>
      </c>
      <c r="D8" s="57">
        <v>49978.044444442596</v>
      </c>
      <c r="E8" s="57">
        <v>18964.966447835097</v>
      </c>
      <c r="F8" s="59">
        <f t="shared" si="0"/>
        <v>0.26797623036489565</v>
      </c>
      <c r="G8" s="59">
        <f t="shared" si="1"/>
        <v>0.27508178425029245</v>
      </c>
    </row>
    <row r="9" spans="1:7" x14ac:dyDescent="0.25">
      <c r="A9" s="43" t="s">
        <v>16</v>
      </c>
      <c r="B9" s="57">
        <v>49833.522222222382</v>
      </c>
      <c r="C9" s="57">
        <v>24154.142079027912</v>
      </c>
      <c r="D9" s="57">
        <v>52390.0027777797</v>
      </c>
      <c r="E9" s="57">
        <v>27601.416953148684</v>
      </c>
      <c r="F9" s="59">
        <f t="shared" si="0"/>
        <v>0.32646174611866668</v>
      </c>
      <c r="G9" s="59">
        <f t="shared" si="1"/>
        <v>0.34505472019365474</v>
      </c>
    </row>
    <row r="10" spans="1:7" x14ac:dyDescent="0.25">
      <c r="A10" s="43" t="s">
        <v>80</v>
      </c>
      <c r="B10" s="57">
        <v>25217.813888888886</v>
      </c>
      <c r="C10" s="57">
        <v>12136.097785558226</v>
      </c>
      <c r="D10" s="57">
        <v>23905.830555555207</v>
      </c>
      <c r="E10" s="57">
        <v>12192.002435224469</v>
      </c>
      <c r="F10" s="59">
        <f t="shared" si="0"/>
        <v>0.32489496391512407</v>
      </c>
      <c r="G10" s="59">
        <f t="shared" si="1"/>
        <v>0.33774887368830769</v>
      </c>
    </row>
    <row r="11" spans="1:7" x14ac:dyDescent="0.25">
      <c r="B11" s="54"/>
      <c r="C11" s="54"/>
      <c r="D11" s="54"/>
      <c r="E11" s="54"/>
    </row>
    <row r="44" spans="1:5" x14ac:dyDescent="0.25">
      <c r="A44" t="s">
        <v>88</v>
      </c>
    </row>
    <row r="45" spans="1:5" ht="15" customHeight="1" x14ac:dyDescent="0.25">
      <c r="A45" s="75" t="s">
        <v>107</v>
      </c>
      <c r="B45" s="75"/>
      <c r="C45" s="75"/>
      <c r="D45" s="75"/>
      <c r="E45" s="75"/>
    </row>
    <row r="46" spans="1:5" x14ac:dyDescent="0.25">
      <c r="A46" s="75"/>
      <c r="B46" s="75"/>
      <c r="C46" s="75"/>
      <c r="D46" s="75"/>
      <c r="E46" s="75"/>
    </row>
    <row r="47" spans="1:5" x14ac:dyDescent="0.25">
      <c r="A47" s="75"/>
      <c r="B47" s="75"/>
      <c r="C47" s="75"/>
      <c r="D47" s="75"/>
      <c r="E47" s="75"/>
    </row>
    <row r="48" spans="1:5" x14ac:dyDescent="0.25">
      <c r="A48" s="77" t="s">
        <v>108</v>
      </c>
      <c r="B48" s="77"/>
      <c r="C48" s="77"/>
      <c r="D48" s="77"/>
      <c r="E48" s="77"/>
    </row>
    <row r="49" spans="1:5" x14ac:dyDescent="0.25">
      <c r="A49" s="77"/>
      <c r="B49" s="77"/>
      <c r="C49" s="77"/>
      <c r="D49" s="77"/>
      <c r="E49" s="77"/>
    </row>
  </sheetData>
  <mergeCells count="5">
    <mergeCell ref="A48:E49"/>
    <mergeCell ref="B3:C3"/>
    <mergeCell ref="D3:E3"/>
    <mergeCell ref="F3:G3"/>
    <mergeCell ref="A45:E47"/>
  </mergeCells>
  <pageMargins left="0.7" right="0.7" top="0.75" bottom="0.75" header="0.3" footer="0.3"/>
  <pageSetup paperSize="9" orientation="portrait" r:id="rId1"/>
  <headerFooter>
    <oddFooter>&amp;L&amp;1#&amp;"Calibri"&amp;10 Interne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2DC6D-BDF0-4E45-BB9A-52BCC7A224A8}">
  <dimension ref="A1:S117"/>
  <sheetViews>
    <sheetView workbookViewId="0"/>
  </sheetViews>
  <sheetFormatPr baseColWidth="10" defaultRowHeight="15" x14ac:dyDescent="0.25"/>
  <cols>
    <col min="1" max="1" width="11.42578125" style="64"/>
    <col min="2" max="2" width="24.28515625" style="65" bestFit="1" customWidth="1"/>
    <col min="3" max="3" width="15.5703125" style="65" bestFit="1" customWidth="1"/>
    <col min="4" max="4" width="15.7109375" style="65" bestFit="1" customWidth="1"/>
    <col min="5" max="5" width="11.42578125" style="65"/>
  </cols>
  <sheetData>
    <row r="1" spans="1:5" x14ac:dyDescent="0.25">
      <c r="A1" s="64" t="s">
        <v>305</v>
      </c>
    </row>
    <row r="3" spans="1:5" s="62" customFormat="1" ht="60" x14ac:dyDescent="0.25">
      <c r="A3" s="68" t="s">
        <v>109</v>
      </c>
      <c r="B3" s="68" t="s">
        <v>318</v>
      </c>
      <c r="C3" s="69" t="s">
        <v>319</v>
      </c>
      <c r="D3" s="69" t="s">
        <v>320</v>
      </c>
      <c r="E3" s="69" t="s">
        <v>304</v>
      </c>
    </row>
    <row r="4" spans="1:5" s="62" customFormat="1" x14ac:dyDescent="0.25">
      <c r="A4" s="71" t="s">
        <v>260</v>
      </c>
      <c r="B4" s="72" t="s">
        <v>261</v>
      </c>
      <c r="C4" s="70">
        <v>12.572804918397878</v>
      </c>
      <c r="D4" s="70">
        <v>24.777519291419615</v>
      </c>
      <c r="E4" s="73">
        <v>1</v>
      </c>
    </row>
    <row r="5" spans="1:5" s="62" customFormat="1" x14ac:dyDescent="0.25">
      <c r="A5" s="71" t="s">
        <v>166</v>
      </c>
      <c r="B5" s="72" t="s">
        <v>167</v>
      </c>
      <c r="C5" s="70">
        <v>13.280842587111479</v>
      </c>
      <c r="D5" s="70">
        <v>0.55623506329101247</v>
      </c>
      <c r="E5" s="73">
        <v>0</v>
      </c>
    </row>
    <row r="6" spans="1:5" s="62" customFormat="1" x14ac:dyDescent="0.25">
      <c r="A6" s="71" t="s">
        <v>244</v>
      </c>
      <c r="B6" s="72" t="s">
        <v>245</v>
      </c>
      <c r="C6" s="70">
        <v>15.189572138553425</v>
      </c>
      <c r="D6" s="70">
        <v>-2.9593215598990965</v>
      </c>
      <c r="E6" s="73">
        <v>1</v>
      </c>
    </row>
    <row r="7" spans="1:5" s="62" customFormat="1" x14ac:dyDescent="0.25">
      <c r="A7" s="71" t="s">
        <v>134</v>
      </c>
      <c r="B7" s="72" t="s">
        <v>135</v>
      </c>
      <c r="C7" s="70">
        <v>15.396370700999759</v>
      </c>
      <c r="D7" s="70">
        <v>14.571777388221285</v>
      </c>
      <c r="E7" s="73">
        <v>1</v>
      </c>
    </row>
    <row r="8" spans="1:5" s="62" customFormat="1" x14ac:dyDescent="0.25">
      <c r="A8" s="71" t="s">
        <v>250</v>
      </c>
      <c r="B8" s="72" t="s">
        <v>251</v>
      </c>
      <c r="C8" s="70">
        <v>15.780206109461989</v>
      </c>
      <c r="D8" s="70">
        <v>-14.312339486369973</v>
      </c>
      <c r="E8" s="73">
        <v>0</v>
      </c>
    </row>
    <row r="9" spans="1:5" s="62" customFormat="1" x14ac:dyDescent="0.25">
      <c r="A9" s="71" t="s">
        <v>136</v>
      </c>
      <c r="B9" s="72" t="s">
        <v>137</v>
      </c>
      <c r="C9" s="70">
        <v>16.251136921381988</v>
      </c>
      <c r="D9" s="70">
        <v>1.0960439807958884</v>
      </c>
      <c r="E9" s="73">
        <v>1</v>
      </c>
    </row>
    <row r="10" spans="1:5" s="62" customFormat="1" x14ac:dyDescent="0.25">
      <c r="A10" s="71" t="s">
        <v>276</v>
      </c>
      <c r="B10" s="72" t="s">
        <v>277</v>
      </c>
      <c r="C10" s="70">
        <v>16.582139625397868</v>
      </c>
      <c r="D10" s="70">
        <v>4.5554523883142819</v>
      </c>
      <c r="E10" s="73">
        <v>1</v>
      </c>
    </row>
    <row r="11" spans="1:5" s="62" customFormat="1" x14ac:dyDescent="0.25">
      <c r="A11" s="71" t="s">
        <v>290</v>
      </c>
      <c r="B11" s="72" t="s">
        <v>291</v>
      </c>
      <c r="C11" s="70">
        <v>16.674789194352762</v>
      </c>
      <c r="D11" s="70">
        <v>13.602918444270653</v>
      </c>
      <c r="E11" s="73">
        <v>0</v>
      </c>
    </row>
    <row r="12" spans="1:5" s="62" customFormat="1" x14ac:dyDescent="0.25">
      <c r="A12" s="71" t="s">
        <v>298</v>
      </c>
      <c r="B12" s="72" t="s">
        <v>299</v>
      </c>
      <c r="C12" s="70">
        <v>17.381680003485538</v>
      </c>
      <c r="D12" s="70">
        <v>28.639906484234086</v>
      </c>
      <c r="E12" s="73">
        <v>1</v>
      </c>
    </row>
    <row r="13" spans="1:5" s="62" customFormat="1" x14ac:dyDescent="0.25">
      <c r="A13" s="71" t="s">
        <v>230</v>
      </c>
      <c r="B13" s="72" t="s">
        <v>231</v>
      </c>
      <c r="C13" s="70">
        <v>17.600847448965446</v>
      </c>
      <c r="D13" s="70">
        <v>14.726389015813707</v>
      </c>
      <c r="E13" s="73">
        <v>1</v>
      </c>
    </row>
    <row r="14" spans="1:5" s="62" customFormat="1" x14ac:dyDescent="0.25">
      <c r="A14" s="71" t="s">
        <v>218</v>
      </c>
      <c r="B14" s="72" t="s">
        <v>219</v>
      </c>
      <c r="C14" s="70">
        <v>17.841974145551077</v>
      </c>
      <c r="D14" s="70">
        <v>8.0002113935937569</v>
      </c>
      <c r="E14" s="73">
        <v>1</v>
      </c>
    </row>
    <row r="15" spans="1:5" s="62" customFormat="1" x14ac:dyDescent="0.25">
      <c r="A15" s="71" t="s">
        <v>178</v>
      </c>
      <c r="B15" s="72" t="s">
        <v>179</v>
      </c>
      <c r="C15" s="70">
        <v>18.134936108723075</v>
      </c>
      <c r="D15" s="70">
        <v>2.1655491532392901</v>
      </c>
      <c r="E15" s="73">
        <v>1</v>
      </c>
    </row>
    <row r="16" spans="1:5" s="62" customFormat="1" x14ac:dyDescent="0.25">
      <c r="A16" s="71" t="s">
        <v>292</v>
      </c>
      <c r="B16" s="72" t="s">
        <v>293</v>
      </c>
      <c r="C16" s="70">
        <v>18.268532235991511</v>
      </c>
      <c r="D16" s="70">
        <v>23.270820837741713</v>
      </c>
      <c r="E16" s="73">
        <v>1</v>
      </c>
    </row>
    <row r="17" spans="1:5" s="62" customFormat="1" x14ac:dyDescent="0.25">
      <c r="A17" s="71" t="s">
        <v>246</v>
      </c>
      <c r="B17" s="72" t="s">
        <v>247</v>
      </c>
      <c r="C17" s="70">
        <v>18.77598533906394</v>
      </c>
      <c r="D17" s="70">
        <v>21.860646428740779</v>
      </c>
      <c r="E17" s="73">
        <v>0</v>
      </c>
    </row>
    <row r="18" spans="1:5" s="62" customFormat="1" x14ac:dyDescent="0.25">
      <c r="A18" s="71" t="s">
        <v>240</v>
      </c>
      <c r="B18" s="72" t="s">
        <v>241</v>
      </c>
      <c r="C18" s="70">
        <v>18.779893438193483</v>
      </c>
      <c r="D18" s="70">
        <v>0.3161764588006783</v>
      </c>
      <c r="E18" s="73">
        <v>0</v>
      </c>
    </row>
    <row r="19" spans="1:5" s="63" customFormat="1" x14ac:dyDescent="0.25">
      <c r="A19" s="71" t="s">
        <v>234</v>
      </c>
      <c r="B19" s="72" t="s">
        <v>235</v>
      </c>
      <c r="C19" s="70">
        <v>18.825605755079017</v>
      </c>
      <c r="D19" s="70">
        <v>13.111153983936713</v>
      </c>
      <c r="E19" s="73">
        <v>1</v>
      </c>
    </row>
    <row r="20" spans="1:5" s="62" customFormat="1" x14ac:dyDescent="0.25">
      <c r="A20" s="71" t="s">
        <v>168</v>
      </c>
      <c r="B20" s="72" t="s">
        <v>169</v>
      </c>
      <c r="C20" s="70">
        <v>18.880512371726084</v>
      </c>
      <c r="D20" s="70">
        <v>-15.792379876778611</v>
      </c>
      <c r="E20" s="73">
        <v>0</v>
      </c>
    </row>
    <row r="21" spans="1:5" s="62" customFormat="1" x14ac:dyDescent="0.25">
      <c r="A21" s="71" t="s">
        <v>112</v>
      </c>
      <c r="B21" s="72" t="s">
        <v>113</v>
      </c>
      <c r="C21" s="70">
        <v>19.243710026061962</v>
      </c>
      <c r="D21" s="70">
        <v>8.2119478324868567</v>
      </c>
      <c r="E21" s="73">
        <v>0</v>
      </c>
    </row>
    <row r="22" spans="1:5" s="62" customFormat="1" x14ac:dyDescent="0.25">
      <c r="A22" s="71" t="s">
        <v>144</v>
      </c>
      <c r="B22" s="72" t="s">
        <v>145</v>
      </c>
      <c r="C22" s="70">
        <v>19.339614173082754</v>
      </c>
      <c r="D22" s="70">
        <v>-1.0442672154050596</v>
      </c>
      <c r="E22" s="73">
        <v>0</v>
      </c>
    </row>
    <row r="23" spans="1:5" s="62" customFormat="1" x14ac:dyDescent="0.25">
      <c r="A23" s="71" t="s">
        <v>174</v>
      </c>
      <c r="B23" s="72" t="s">
        <v>175</v>
      </c>
      <c r="C23" s="70">
        <v>19.716005271049973</v>
      </c>
      <c r="D23" s="70">
        <v>7.065252868642788</v>
      </c>
      <c r="E23" s="73">
        <v>0</v>
      </c>
    </row>
    <row r="24" spans="1:5" s="62" customFormat="1" x14ac:dyDescent="0.25">
      <c r="A24" s="71" t="s">
        <v>212</v>
      </c>
      <c r="B24" s="72" t="s">
        <v>213</v>
      </c>
      <c r="C24" s="70">
        <v>19.752840361810854</v>
      </c>
      <c r="D24" s="70">
        <v>27.893582741851393</v>
      </c>
      <c r="E24" s="73">
        <v>1</v>
      </c>
    </row>
    <row r="25" spans="1:5" s="62" customFormat="1" x14ac:dyDescent="0.25">
      <c r="A25" s="71" t="s">
        <v>262</v>
      </c>
      <c r="B25" s="72" t="s">
        <v>263</v>
      </c>
      <c r="C25" s="70">
        <v>19.754941131121086</v>
      </c>
      <c r="D25" s="70">
        <v>8.2997148478934655</v>
      </c>
      <c r="E25" s="73">
        <v>1</v>
      </c>
    </row>
    <row r="26" spans="1:5" s="62" customFormat="1" x14ac:dyDescent="0.25">
      <c r="A26" s="71" t="s">
        <v>224</v>
      </c>
      <c r="B26" s="72" t="s">
        <v>225</v>
      </c>
      <c r="C26" s="70">
        <v>19.882814892903113</v>
      </c>
      <c r="D26" s="70">
        <v>11.215070200635076</v>
      </c>
      <c r="E26" s="73">
        <v>1</v>
      </c>
    </row>
    <row r="27" spans="1:5" s="65" customFormat="1" x14ac:dyDescent="0.25">
      <c r="A27" s="71" t="s">
        <v>176</v>
      </c>
      <c r="B27" s="72" t="s">
        <v>177</v>
      </c>
      <c r="C27" s="70">
        <v>19.884833352697452</v>
      </c>
      <c r="D27" s="70">
        <v>7.243215388785873</v>
      </c>
      <c r="E27" s="73">
        <v>1</v>
      </c>
    </row>
    <row r="28" spans="1:5" s="65" customFormat="1" x14ac:dyDescent="0.25">
      <c r="A28" s="71" t="s">
        <v>236</v>
      </c>
      <c r="B28" s="72" t="s">
        <v>237</v>
      </c>
      <c r="C28" s="70">
        <v>19.959611059650776</v>
      </c>
      <c r="D28" s="70">
        <v>1.8703594471870304</v>
      </c>
      <c r="E28" s="73">
        <v>1</v>
      </c>
    </row>
    <row r="29" spans="1:5" s="62" customFormat="1" x14ac:dyDescent="0.25">
      <c r="A29" s="71" t="s">
        <v>300</v>
      </c>
      <c r="B29" s="72" t="s">
        <v>301</v>
      </c>
      <c r="C29" s="70">
        <v>20.026334025258631</v>
      </c>
      <c r="D29" s="70">
        <v>14.560523409776701</v>
      </c>
      <c r="E29" s="73">
        <v>1</v>
      </c>
    </row>
    <row r="30" spans="1:5" s="62" customFormat="1" x14ac:dyDescent="0.25">
      <c r="A30" s="71" t="s">
        <v>278</v>
      </c>
      <c r="B30" s="72" t="s">
        <v>279</v>
      </c>
      <c r="C30" s="70">
        <v>20.059021450500257</v>
      </c>
      <c r="D30" s="70">
        <v>1.2577390592515549</v>
      </c>
      <c r="E30" s="73">
        <v>0</v>
      </c>
    </row>
    <row r="31" spans="1:5" s="62" customFormat="1" x14ac:dyDescent="0.25">
      <c r="A31" s="71" t="s">
        <v>184</v>
      </c>
      <c r="B31" s="72" t="s">
        <v>185</v>
      </c>
      <c r="C31" s="70">
        <v>20.149227787648197</v>
      </c>
      <c r="D31" s="70">
        <v>11.815277138838814</v>
      </c>
      <c r="E31" s="73">
        <v>0</v>
      </c>
    </row>
    <row r="32" spans="1:5" s="62" customFormat="1" x14ac:dyDescent="0.25">
      <c r="A32" s="71" t="s">
        <v>130</v>
      </c>
      <c r="B32" s="72" t="s">
        <v>131</v>
      </c>
      <c r="C32" s="70">
        <v>20.344293465855763</v>
      </c>
      <c r="D32" s="70">
        <v>-12.355286287002828</v>
      </c>
      <c r="E32" s="73">
        <v>0</v>
      </c>
    </row>
    <row r="33" spans="1:13" s="62" customFormat="1" x14ac:dyDescent="0.25">
      <c r="A33" s="71" t="s">
        <v>238</v>
      </c>
      <c r="B33" s="72" t="s">
        <v>239</v>
      </c>
      <c r="C33" s="70">
        <v>20.420493780646343</v>
      </c>
      <c r="D33" s="70">
        <v>-1.0271045649996391</v>
      </c>
      <c r="E33" s="73">
        <v>1</v>
      </c>
    </row>
    <row r="34" spans="1:13" s="62" customFormat="1" x14ac:dyDescent="0.25">
      <c r="A34" s="71" t="s">
        <v>114</v>
      </c>
      <c r="B34" s="72" t="s">
        <v>115</v>
      </c>
      <c r="C34" s="70">
        <v>20.489921785887415</v>
      </c>
      <c r="D34" s="70">
        <v>-3.5805198956033588</v>
      </c>
      <c r="E34" s="73">
        <v>0</v>
      </c>
    </row>
    <row r="35" spans="1:13" s="62" customFormat="1" x14ac:dyDescent="0.25">
      <c r="A35" s="71" t="s">
        <v>242</v>
      </c>
      <c r="B35" s="72" t="s">
        <v>243</v>
      </c>
      <c r="C35" s="70">
        <v>20.742521202313526</v>
      </c>
      <c r="D35" s="70">
        <v>7.2259747710769888</v>
      </c>
      <c r="E35" s="73">
        <v>0</v>
      </c>
    </row>
    <row r="36" spans="1:13" s="62" customFormat="1" x14ac:dyDescent="0.25">
      <c r="A36" s="71" t="s">
        <v>162</v>
      </c>
      <c r="B36" s="72" t="s">
        <v>163</v>
      </c>
      <c r="C36" s="70">
        <v>20.812773771695586</v>
      </c>
      <c r="D36" s="70">
        <v>10.498247790142411</v>
      </c>
      <c r="E36" s="73">
        <v>0</v>
      </c>
    </row>
    <row r="37" spans="1:13" s="62" customFormat="1" x14ac:dyDescent="0.25">
      <c r="A37" s="71" t="s">
        <v>228</v>
      </c>
      <c r="B37" s="72" t="s">
        <v>229</v>
      </c>
      <c r="C37" s="70">
        <v>20.90356550635326</v>
      </c>
      <c r="D37" s="70">
        <v>13.957847706870693</v>
      </c>
      <c r="E37" s="73">
        <v>1</v>
      </c>
    </row>
    <row r="38" spans="1:13" s="62" customFormat="1" x14ac:dyDescent="0.25">
      <c r="A38" s="71" t="s">
        <v>128</v>
      </c>
      <c r="B38" s="72" t="s">
        <v>129</v>
      </c>
      <c r="C38" s="70">
        <v>20.904052173618716</v>
      </c>
      <c r="D38" s="70">
        <v>31.615360889073425</v>
      </c>
      <c r="E38" s="73">
        <v>0</v>
      </c>
    </row>
    <row r="39" spans="1:13" s="62" customFormat="1" x14ac:dyDescent="0.25">
      <c r="A39" s="71" t="s">
        <v>164</v>
      </c>
      <c r="B39" s="72" t="s">
        <v>165</v>
      </c>
      <c r="C39" s="70">
        <v>21.017717352180135</v>
      </c>
      <c r="D39" s="70">
        <v>-2.6907346161762451</v>
      </c>
      <c r="E39" s="73">
        <v>1</v>
      </c>
    </row>
    <row r="40" spans="1:13" s="62" customFormat="1" x14ac:dyDescent="0.25">
      <c r="A40" s="71" t="s">
        <v>126</v>
      </c>
      <c r="B40" s="72" t="s">
        <v>127</v>
      </c>
      <c r="C40" s="70">
        <v>21.09733228199314</v>
      </c>
      <c r="D40" s="70">
        <v>10.444385515701251</v>
      </c>
      <c r="E40" s="73">
        <v>0</v>
      </c>
    </row>
    <row r="41" spans="1:13" s="62" customFormat="1" x14ac:dyDescent="0.25">
      <c r="A41" s="71" t="s">
        <v>172</v>
      </c>
      <c r="B41" s="72" t="s">
        <v>173</v>
      </c>
      <c r="C41" s="70">
        <v>21.198668199604001</v>
      </c>
      <c r="D41" s="70">
        <v>23.899679201671987</v>
      </c>
      <c r="E41" s="73">
        <v>1</v>
      </c>
      <c r="G41" s="74" t="s">
        <v>306</v>
      </c>
    </row>
    <row r="42" spans="1:13" s="62" customFormat="1" ht="15" customHeight="1" x14ac:dyDescent="0.25">
      <c r="A42" s="71" t="s">
        <v>146</v>
      </c>
      <c r="B42" s="72" t="s">
        <v>147</v>
      </c>
      <c r="C42" s="70">
        <v>21.371263420963761</v>
      </c>
      <c r="D42" s="70">
        <v>7.9012307598661815</v>
      </c>
      <c r="E42" s="73">
        <v>0</v>
      </c>
      <c r="G42" s="83" t="s">
        <v>107</v>
      </c>
      <c r="H42" s="83"/>
      <c r="I42" s="83"/>
      <c r="J42" s="83"/>
      <c r="K42" s="83"/>
      <c r="L42" s="83"/>
      <c r="M42" s="83"/>
    </row>
    <row r="43" spans="1:13" s="62" customFormat="1" x14ac:dyDescent="0.25">
      <c r="A43" s="71" t="s">
        <v>138</v>
      </c>
      <c r="B43" s="72" t="s">
        <v>139</v>
      </c>
      <c r="C43" s="70">
        <v>21.391067021027656</v>
      </c>
      <c r="D43" s="70">
        <v>-1.4017561952779418</v>
      </c>
      <c r="E43" s="73">
        <v>0</v>
      </c>
      <c r="G43" s="83"/>
      <c r="H43" s="83"/>
      <c r="I43" s="83"/>
      <c r="J43" s="83"/>
      <c r="K43" s="83"/>
      <c r="L43" s="83"/>
      <c r="M43" s="83"/>
    </row>
    <row r="44" spans="1:13" s="62" customFormat="1" x14ac:dyDescent="0.25">
      <c r="A44" s="71" t="s">
        <v>116</v>
      </c>
      <c r="B44" s="72" t="s">
        <v>117</v>
      </c>
      <c r="C44" s="70">
        <v>21.455926093748776</v>
      </c>
      <c r="D44" s="70">
        <v>-9.1279598236867105</v>
      </c>
      <c r="E44" s="73">
        <v>0</v>
      </c>
      <c r="G44" s="83"/>
      <c r="H44" s="83"/>
      <c r="I44" s="83"/>
      <c r="J44" s="83"/>
      <c r="K44" s="83"/>
      <c r="L44" s="83"/>
      <c r="M44" s="83"/>
    </row>
    <row r="45" spans="1:13" s="62" customFormat="1" ht="15" customHeight="1" x14ac:dyDescent="0.25">
      <c r="A45" s="71" t="s">
        <v>192</v>
      </c>
      <c r="B45" s="72" t="s">
        <v>193</v>
      </c>
      <c r="C45" s="70">
        <v>21.528088457685225</v>
      </c>
      <c r="D45" s="70">
        <v>9.0280189937128252</v>
      </c>
      <c r="E45" s="73">
        <v>0</v>
      </c>
      <c r="G45" s="83" t="s">
        <v>321</v>
      </c>
      <c r="H45" s="83"/>
      <c r="I45" s="83"/>
      <c r="J45" s="83"/>
      <c r="K45" s="83"/>
      <c r="L45" s="83"/>
      <c r="M45" s="83"/>
    </row>
    <row r="46" spans="1:13" s="62" customFormat="1" x14ac:dyDescent="0.25">
      <c r="A46" s="71" t="s">
        <v>170</v>
      </c>
      <c r="B46" s="72" t="s">
        <v>171</v>
      </c>
      <c r="C46" s="70">
        <v>21.621175773299051</v>
      </c>
      <c r="D46" s="70">
        <v>1.8311964245712722</v>
      </c>
      <c r="E46" s="73">
        <v>1</v>
      </c>
      <c r="G46" s="83"/>
      <c r="H46" s="83"/>
      <c r="I46" s="83"/>
      <c r="J46" s="83"/>
      <c r="K46" s="83"/>
      <c r="L46" s="83"/>
      <c r="M46" s="83"/>
    </row>
    <row r="47" spans="1:13" s="62" customFormat="1" x14ac:dyDescent="0.25">
      <c r="A47" s="71" t="s">
        <v>288</v>
      </c>
      <c r="B47" s="72" t="s">
        <v>289</v>
      </c>
      <c r="C47" s="70">
        <v>21.784015362314189</v>
      </c>
      <c r="D47" s="70">
        <v>11.190125621877471</v>
      </c>
      <c r="E47" s="73">
        <v>0</v>
      </c>
      <c r="G47" s="83"/>
      <c r="H47" s="83"/>
      <c r="I47" s="83"/>
      <c r="J47" s="83"/>
      <c r="K47" s="83"/>
      <c r="L47" s="83"/>
      <c r="M47" s="83"/>
    </row>
    <row r="48" spans="1:13" s="62" customFormat="1" x14ac:dyDescent="0.25">
      <c r="A48" s="71" t="s">
        <v>154</v>
      </c>
      <c r="B48" s="72" t="s">
        <v>155</v>
      </c>
      <c r="C48" s="70">
        <v>21.991528848237177</v>
      </c>
      <c r="D48" s="70">
        <v>6.1694330147831939</v>
      </c>
      <c r="E48" s="73">
        <v>0</v>
      </c>
      <c r="G48" s="83"/>
      <c r="H48" s="83"/>
      <c r="I48" s="83"/>
      <c r="J48" s="83"/>
      <c r="K48" s="83"/>
      <c r="L48" s="83"/>
      <c r="M48" s="83"/>
    </row>
    <row r="49" spans="1:13" s="62" customFormat="1" x14ac:dyDescent="0.25">
      <c r="A49" s="71" t="s">
        <v>198</v>
      </c>
      <c r="B49" s="72" t="s">
        <v>199</v>
      </c>
      <c r="C49" s="70">
        <v>22.031404764506611</v>
      </c>
      <c r="D49" s="70">
        <v>3.0742791594743539</v>
      </c>
      <c r="E49" s="73">
        <v>1</v>
      </c>
      <c r="G49" s="83"/>
      <c r="H49" s="83"/>
      <c r="I49" s="83"/>
      <c r="J49" s="83"/>
      <c r="K49" s="83"/>
      <c r="L49" s="83"/>
      <c r="M49" s="83"/>
    </row>
    <row r="50" spans="1:13" s="62" customFormat="1" x14ac:dyDescent="0.25">
      <c r="A50" s="71" t="s">
        <v>272</v>
      </c>
      <c r="B50" s="72" t="s">
        <v>273</v>
      </c>
      <c r="C50" s="70">
        <v>22.281765051231584</v>
      </c>
      <c r="D50" s="70">
        <v>-0.36271535552139395</v>
      </c>
      <c r="E50" s="73">
        <v>0</v>
      </c>
      <c r="G50" s="83"/>
      <c r="H50" s="83"/>
      <c r="I50" s="83"/>
      <c r="J50" s="83"/>
      <c r="K50" s="83"/>
      <c r="L50" s="83"/>
      <c r="M50" s="83"/>
    </row>
    <row r="51" spans="1:13" s="62" customFormat="1" ht="15" customHeight="1" x14ac:dyDescent="0.25">
      <c r="A51" s="71" t="s">
        <v>180</v>
      </c>
      <c r="B51" s="72" t="s">
        <v>181</v>
      </c>
      <c r="C51" s="70">
        <v>22.41244396546097</v>
      </c>
      <c r="D51" s="70">
        <v>0.33106822817376313</v>
      </c>
      <c r="E51" s="73">
        <v>1</v>
      </c>
      <c r="G51" s="83"/>
      <c r="H51" s="83"/>
      <c r="I51" s="83"/>
      <c r="J51" s="83"/>
      <c r="K51" s="83"/>
      <c r="L51" s="83"/>
      <c r="M51" s="83"/>
    </row>
    <row r="52" spans="1:13" s="62" customFormat="1" x14ac:dyDescent="0.25">
      <c r="A52" s="71" t="s">
        <v>256</v>
      </c>
      <c r="B52" s="72" t="s">
        <v>257</v>
      </c>
      <c r="C52" s="70">
        <v>22.455115037395178</v>
      </c>
      <c r="D52" s="70">
        <v>9.905922521940882</v>
      </c>
      <c r="E52" s="73">
        <v>0</v>
      </c>
      <c r="G52" s="83"/>
      <c r="H52" s="83"/>
      <c r="I52" s="83"/>
      <c r="J52" s="83"/>
      <c r="K52" s="83"/>
      <c r="L52" s="83"/>
      <c r="M52" s="83"/>
    </row>
    <row r="53" spans="1:13" s="62" customFormat="1" x14ac:dyDescent="0.25">
      <c r="A53" s="71" t="s">
        <v>148</v>
      </c>
      <c r="B53" s="70" t="s">
        <v>149</v>
      </c>
      <c r="C53" s="70">
        <v>22.564165385368199</v>
      </c>
      <c r="D53" s="70">
        <v>4.6167680781076941</v>
      </c>
      <c r="E53" s="73">
        <v>1</v>
      </c>
    </row>
    <row r="54" spans="1:13" s="62" customFormat="1" x14ac:dyDescent="0.25">
      <c r="A54" s="71" t="s">
        <v>284</v>
      </c>
      <c r="B54" s="72" t="s">
        <v>285</v>
      </c>
      <c r="C54" s="70">
        <v>22.586742524170639</v>
      </c>
      <c r="D54" s="70">
        <v>17.954996351661247</v>
      </c>
      <c r="E54" s="73">
        <v>1</v>
      </c>
    </row>
    <row r="55" spans="1:13" s="62" customFormat="1" x14ac:dyDescent="0.25">
      <c r="A55" s="71" t="s">
        <v>248</v>
      </c>
      <c r="B55" s="72" t="s">
        <v>249</v>
      </c>
      <c r="C55" s="70">
        <v>22.604294292326234</v>
      </c>
      <c r="D55" s="70">
        <v>38.24140886739108</v>
      </c>
      <c r="E55" s="73">
        <v>1</v>
      </c>
    </row>
    <row r="56" spans="1:13" s="62" customFormat="1" x14ac:dyDescent="0.25">
      <c r="A56" s="71" t="s">
        <v>200</v>
      </c>
      <c r="B56" s="72" t="s">
        <v>201</v>
      </c>
      <c r="C56" s="70">
        <v>22.760234601402079</v>
      </c>
      <c r="D56" s="70">
        <v>17.243167864621181</v>
      </c>
      <c r="E56" s="73">
        <v>1</v>
      </c>
    </row>
    <row r="57" spans="1:13" s="62" customFormat="1" x14ac:dyDescent="0.25">
      <c r="A57" s="71" t="s">
        <v>208</v>
      </c>
      <c r="B57" s="72" t="s">
        <v>209</v>
      </c>
      <c r="C57" s="70">
        <v>22.793417047119242</v>
      </c>
      <c r="D57" s="70">
        <v>10.051052157944115</v>
      </c>
      <c r="E57" s="73">
        <v>1</v>
      </c>
    </row>
    <row r="58" spans="1:13" s="62" customFormat="1" x14ac:dyDescent="0.25">
      <c r="A58" s="71" t="s">
        <v>160</v>
      </c>
      <c r="B58" s="72" t="s">
        <v>161</v>
      </c>
      <c r="C58" s="70">
        <v>22.893801511865451</v>
      </c>
      <c r="D58" s="70">
        <v>-7.0656827415776409</v>
      </c>
      <c r="E58" s="73">
        <v>0</v>
      </c>
    </row>
    <row r="59" spans="1:13" s="62" customFormat="1" x14ac:dyDescent="0.25">
      <c r="A59" s="71" t="s">
        <v>270</v>
      </c>
      <c r="B59" s="72" t="s">
        <v>271</v>
      </c>
      <c r="C59" s="70">
        <v>23.03454605686667</v>
      </c>
      <c r="D59" s="70">
        <v>13.230386547091957</v>
      </c>
      <c r="E59" s="73">
        <v>1</v>
      </c>
    </row>
    <row r="60" spans="1:13" s="62" customFormat="1" x14ac:dyDescent="0.25">
      <c r="A60" s="71" t="s">
        <v>220</v>
      </c>
      <c r="B60" s="72" t="s">
        <v>221</v>
      </c>
      <c r="C60" s="70">
        <v>23.083364641963222</v>
      </c>
      <c r="D60" s="70">
        <v>17.034242718891516</v>
      </c>
      <c r="E60" s="73">
        <v>0</v>
      </c>
    </row>
    <row r="61" spans="1:13" s="62" customFormat="1" x14ac:dyDescent="0.25">
      <c r="A61" s="71" t="s">
        <v>118</v>
      </c>
      <c r="B61" s="72" t="s">
        <v>119</v>
      </c>
      <c r="C61" s="70">
        <v>23.083732194765968</v>
      </c>
      <c r="D61" s="70">
        <v>12.258276394929009</v>
      </c>
      <c r="E61" s="73">
        <v>0</v>
      </c>
    </row>
    <row r="62" spans="1:13" s="62" customFormat="1" x14ac:dyDescent="0.25">
      <c r="A62" s="71" t="s">
        <v>264</v>
      </c>
      <c r="B62" s="72" t="s">
        <v>265</v>
      </c>
      <c r="C62" s="70">
        <v>23.214170457427947</v>
      </c>
      <c r="D62" s="70">
        <v>28.133956026182567</v>
      </c>
      <c r="E62" s="73">
        <v>0</v>
      </c>
    </row>
    <row r="63" spans="1:13" s="62" customFormat="1" x14ac:dyDescent="0.25">
      <c r="A63" s="71" t="s">
        <v>254</v>
      </c>
      <c r="B63" s="72" t="s">
        <v>255</v>
      </c>
      <c r="C63" s="70">
        <v>23.227406100520462</v>
      </c>
      <c r="D63" s="70">
        <v>5.2344284795868692</v>
      </c>
      <c r="E63" s="73">
        <v>0</v>
      </c>
    </row>
    <row r="64" spans="1:13" s="62" customFormat="1" x14ac:dyDescent="0.25">
      <c r="A64" s="71" t="s">
        <v>140</v>
      </c>
      <c r="B64" s="72" t="s">
        <v>141</v>
      </c>
      <c r="C64" s="70">
        <v>23.303429203507815</v>
      </c>
      <c r="D64" s="70">
        <v>-0.17436004386855458</v>
      </c>
      <c r="E64" s="73">
        <v>0</v>
      </c>
    </row>
    <row r="65" spans="1:5" s="62" customFormat="1" x14ac:dyDescent="0.25">
      <c r="A65" s="71" t="s">
        <v>124</v>
      </c>
      <c r="B65" s="72" t="s">
        <v>125</v>
      </c>
      <c r="C65" s="70">
        <v>23.333767234405638</v>
      </c>
      <c r="D65" s="70">
        <v>11.354745888913007</v>
      </c>
      <c r="E65" s="73">
        <v>0</v>
      </c>
    </row>
    <row r="66" spans="1:5" s="62" customFormat="1" x14ac:dyDescent="0.25">
      <c r="A66" s="71" t="s">
        <v>156</v>
      </c>
      <c r="B66" s="72" t="s">
        <v>157</v>
      </c>
      <c r="C66" s="70">
        <v>23.376488553644879</v>
      </c>
      <c r="D66" s="70">
        <v>17.818206840744814</v>
      </c>
      <c r="E66" s="73">
        <v>1</v>
      </c>
    </row>
    <row r="67" spans="1:5" s="62" customFormat="1" x14ac:dyDescent="0.25">
      <c r="A67" s="71" t="s">
        <v>286</v>
      </c>
      <c r="B67" s="72" t="s">
        <v>287</v>
      </c>
      <c r="C67" s="70">
        <v>23.409120910388051</v>
      </c>
      <c r="D67" s="70">
        <v>16.533827369101335</v>
      </c>
      <c r="E67" s="73">
        <v>0</v>
      </c>
    </row>
    <row r="68" spans="1:5" s="62" customFormat="1" x14ac:dyDescent="0.25">
      <c r="A68" s="71" t="s">
        <v>266</v>
      </c>
      <c r="B68" s="72" t="s">
        <v>267</v>
      </c>
      <c r="C68" s="70">
        <v>23.66632424295269</v>
      </c>
      <c r="D68" s="70">
        <v>4.4627884644049436</v>
      </c>
      <c r="E68" s="73">
        <v>0</v>
      </c>
    </row>
    <row r="69" spans="1:5" s="62" customFormat="1" x14ac:dyDescent="0.25">
      <c r="A69" s="71" t="s">
        <v>226</v>
      </c>
      <c r="B69" s="72" t="s">
        <v>227</v>
      </c>
      <c r="C69" s="70">
        <v>23.809702060299593</v>
      </c>
      <c r="D69" s="70">
        <v>29.735721568926333</v>
      </c>
      <c r="E69" s="73">
        <v>0</v>
      </c>
    </row>
    <row r="70" spans="1:5" s="62" customFormat="1" x14ac:dyDescent="0.25">
      <c r="A70" s="71" t="s">
        <v>214</v>
      </c>
      <c r="B70" s="72" t="s">
        <v>215</v>
      </c>
      <c r="C70" s="70">
        <v>24.040486484601669</v>
      </c>
      <c r="D70" s="70">
        <v>3.2371058164401436</v>
      </c>
      <c r="E70" s="73">
        <v>0</v>
      </c>
    </row>
    <row r="71" spans="1:5" s="62" customFormat="1" x14ac:dyDescent="0.25">
      <c r="A71" s="71" t="s">
        <v>152</v>
      </c>
      <c r="B71" s="72" t="s">
        <v>153</v>
      </c>
      <c r="C71" s="70">
        <v>24.100818398952143</v>
      </c>
      <c r="D71" s="70">
        <v>15.052739118375097</v>
      </c>
      <c r="E71" s="73">
        <v>0</v>
      </c>
    </row>
    <row r="72" spans="1:5" s="62" customFormat="1" x14ac:dyDescent="0.25">
      <c r="A72" s="71" t="s">
        <v>294</v>
      </c>
      <c r="B72" s="72" t="s">
        <v>295</v>
      </c>
      <c r="C72" s="70">
        <v>24.275062361422425</v>
      </c>
      <c r="D72" s="70">
        <v>24.391253564892793</v>
      </c>
      <c r="E72" s="73">
        <v>1</v>
      </c>
    </row>
    <row r="73" spans="1:5" s="62" customFormat="1" x14ac:dyDescent="0.25">
      <c r="A73" s="71" t="s">
        <v>232</v>
      </c>
      <c r="B73" s="72" t="s">
        <v>233</v>
      </c>
      <c r="C73" s="70">
        <v>24.399408678146635</v>
      </c>
      <c r="D73" s="70">
        <v>10.948973792707884</v>
      </c>
      <c r="E73" s="73">
        <v>0</v>
      </c>
    </row>
    <row r="74" spans="1:5" s="62" customFormat="1" x14ac:dyDescent="0.25">
      <c r="A74" s="71" t="s">
        <v>206</v>
      </c>
      <c r="B74" s="72" t="s">
        <v>207</v>
      </c>
      <c r="C74" s="70">
        <v>24.632448137551272</v>
      </c>
      <c r="D74" s="70">
        <v>17.615031536191797</v>
      </c>
      <c r="E74" s="73">
        <v>0</v>
      </c>
    </row>
    <row r="75" spans="1:5" s="62" customFormat="1" x14ac:dyDescent="0.25">
      <c r="A75" s="71" t="s">
        <v>188</v>
      </c>
      <c r="B75" s="72" t="s">
        <v>189</v>
      </c>
      <c r="C75" s="70">
        <v>24.791750668113334</v>
      </c>
      <c r="D75" s="70">
        <v>26.775134985771277</v>
      </c>
      <c r="E75" s="73">
        <v>0</v>
      </c>
    </row>
    <row r="76" spans="1:5" s="62" customFormat="1" x14ac:dyDescent="0.25">
      <c r="A76" s="71" t="s">
        <v>282</v>
      </c>
      <c r="B76" s="72" t="s">
        <v>283</v>
      </c>
      <c r="C76" s="70">
        <v>24.82873497308746</v>
      </c>
      <c r="D76" s="70">
        <v>20.303839649090136</v>
      </c>
      <c r="E76" s="73">
        <v>1</v>
      </c>
    </row>
    <row r="77" spans="1:5" s="62" customFormat="1" x14ac:dyDescent="0.25">
      <c r="A77" s="71" t="s">
        <v>252</v>
      </c>
      <c r="B77" s="72" t="s">
        <v>253</v>
      </c>
      <c r="C77" s="70">
        <v>24.885505513122741</v>
      </c>
      <c r="D77" s="70">
        <v>10.588080670251172</v>
      </c>
      <c r="E77" s="73">
        <v>0</v>
      </c>
    </row>
    <row r="78" spans="1:5" s="62" customFormat="1" x14ac:dyDescent="0.25">
      <c r="A78" s="71" t="s">
        <v>158</v>
      </c>
      <c r="B78" s="72" t="s">
        <v>159</v>
      </c>
      <c r="C78" s="70">
        <v>24.941053817867566</v>
      </c>
      <c r="D78" s="70">
        <v>4.1196170792338833</v>
      </c>
      <c r="E78" s="73">
        <v>0</v>
      </c>
    </row>
    <row r="79" spans="1:5" s="66" customFormat="1" x14ac:dyDescent="0.25">
      <c r="A79" s="71" t="s">
        <v>182</v>
      </c>
      <c r="B79" s="72" t="s">
        <v>183</v>
      </c>
      <c r="C79" s="70">
        <v>25.027142941732176</v>
      </c>
      <c r="D79" s="70">
        <v>9.1364306210972526</v>
      </c>
      <c r="E79" s="73">
        <v>0</v>
      </c>
    </row>
    <row r="80" spans="1:5" s="62" customFormat="1" x14ac:dyDescent="0.25">
      <c r="A80" s="71" t="s">
        <v>274</v>
      </c>
      <c r="B80" s="72" t="s">
        <v>275</v>
      </c>
      <c r="C80" s="70">
        <v>25.333271224971398</v>
      </c>
      <c r="D80" s="70">
        <v>5.0666662738443522</v>
      </c>
      <c r="E80" s="73">
        <v>0</v>
      </c>
    </row>
    <row r="81" spans="1:5" s="62" customFormat="1" x14ac:dyDescent="0.25">
      <c r="A81" s="71" t="s">
        <v>222</v>
      </c>
      <c r="B81" s="72" t="s">
        <v>223</v>
      </c>
      <c r="C81" s="70">
        <v>25.372977836530936</v>
      </c>
      <c r="D81" s="70">
        <v>2.1197209758111493</v>
      </c>
      <c r="E81" s="73">
        <v>0</v>
      </c>
    </row>
    <row r="82" spans="1:5" s="62" customFormat="1" x14ac:dyDescent="0.25">
      <c r="A82" s="71" t="s">
        <v>110</v>
      </c>
      <c r="B82" s="72" t="s">
        <v>111</v>
      </c>
      <c r="C82" s="70">
        <v>25.375730797123847</v>
      </c>
      <c r="D82" s="70">
        <v>14.118142107679843</v>
      </c>
      <c r="E82" s="73">
        <v>0</v>
      </c>
    </row>
    <row r="83" spans="1:5" s="62" customFormat="1" x14ac:dyDescent="0.25">
      <c r="A83" s="71" t="s">
        <v>268</v>
      </c>
      <c r="B83" s="72" t="s">
        <v>269</v>
      </c>
      <c r="C83" s="70">
        <v>25.496692491685785</v>
      </c>
      <c r="D83" s="70">
        <v>-1.0848770562326164</v>
      </c>
      <c r="E83" s="73">
        <v>0</v>
      </c>
    </row>
    <row r="84" spans="1:5" s="62" customFormat="1" x14ac:dyDescent="0.25">
      <c r="A84" s="71" t="s">
        <v>186</v>
      </c>
      <c r="B84" s="72" t="s">
        <v>187</v>
      </c>
      <c r="C84" s="70">
        <v>25.692499922761581</v>
      </c>
      <c r="D84" s="70">
        <v>9.6868859528637934</v>
      </c>
      <c r="E84" s="73">
        <v>1</v>
      </c>
    </row>
    <row r="85" spans="1:5" s="62" customFormat="1" x14ac:dyDescent="0.25">
      <c r="A85" s="71" t="s">
        <v>216</v>
      </c>
      <c r="B85" s="72" t="s">
        <v>217</v>
      </c>
      <c r="C85" s="70">
        <v>25.742585959026592</v>
      </c>
      <c r="D85" s="70">
        <v>-3.635941558825083</v>
      </c>
      <c r="E85" s="73">
        <v>0</v>
      </c>
    </row>
    <row r="86" spans="1:5" s="62" customFormat="1" x14ac:dyDescent="0.25">
      <c r="A86" s="71" t="s">
        <v>296</v>
      </c>
      <c r="B86" s="72" t="s">
        <v>297</v>
      </c>
      <c r="C86" s="70">
        <v>25.809863324535488</v>
      </c>
      <c r="D86" s="70">
        <v>13.500752468933664</v>
      </c>
      <c r="E86" s="73">
        <v>1</v>
      </c>
    </row>
    <row r="87" spans="1:5" s="62" customFormat="1" x14ac:dyDescent="0.25">
      <c r="A87" s="71" t="s">
        <v>122</v>
      </c>
      <c r="B87" s="72" t="s">
        <v>123</v>
      </c>
      <c r="C87" s="70">
        <v>25.852798728922995</v>
      </c>
      <c r="D87" s="70">
        <v>5.3942667293087911</v>
      </c>
      <c r="E87" s="73">
        <v>0</v>
      </c>
    </row>
    <row r="88" spans="1:5" s="62" customFormat="1" x14ac:dyDescent="0.25">
      <c r="A88" s="71" t="s">
        <v>258</v>
      </c>
      <c r="B88" s="72" t="s">
        <v>259</v>
      </c>
      <c r="C88" s="70">
        <v>25.881303530260784</v>
      </c>
      <c r="D88" s="70">
        <v>6.7651427114107623</v>
      </c>
      <c r="E88" s="73">
        <v>0</v>
      </c>
    </row>
    <row r="89" spans="1:5" s="62" customFormat="1" x14ac:dyDescent="0.25">
      <c r="A89" s="71" t="s">
        <v>280</v>
      </c>
      <c r="B89" s="72" t="s">
        <v>281</v>
      </c>
      <c r="C89" s="70">
        <v>25.949971677344731</v>
      </c>
      <c r="D89" s="70">
        <v>8.5669262888429802</v>
      </c>
      <c r="E89" s="73">
        <v>0</v>
      </c>
    </row>
    <row r="90" spans="1:5" s="62" customFormat="1" x14ac:dyDescent="0.25">
      <c r="A90" s="71" t="s">
        <v>150</v>
      </c>
      <c r="B90" s="72" t="s">
        <v>151</v>
      </c>
      <c r="C90" s="70">
        <v>26.347978038532453</v>
      </c>
      <c r="D90" s="70">
        <v>1.959364218867844</v>
      </c>
      <c r="E90" s="73">
        <v>0</v>
      </c>
    </row>
    <row r="91" spans="1:5" s="62" customFormat="1" x14ac:dyDescent="0.25">
      <c r="A91" s="71" t="s">
        <v>204</v>
      </c>
      <c r="B91" s="72" t="s">
        <v>205</v>
      </c>
      <c r="C91" s="70">
        <v>26.844586694281158</v>
      </c>
      <c r="D91" s="70">
        <v>6.6452461704054473</v>
      </c>
      <c r="E91" s="73">
        <v>0</v>
      </c>
    </row>
    <row r="92" spans="1:5" s="62" customFormat="1" x14ac:dyDescent="0.25">
      <c r="A92" s="71" t="s">
        <v>196</v>
      </c>
      <c r="B92" s="72" t="s">
        <v>197</v>
      </c>
      <c r="C92" s="70">
        <v>27.011240373817451</v>
      </c>
      <c r="D92" s="70">
        <v>2.0215825235214071</v>
      </c>
      <c r="E92" s="73">
        <v>0</v>
      </c>
    </row>
    <row r="93" spans="1:5" s="62" customFormat="1" x14ac:dyDescent="0.25">
      <c r="A93" s="71" t="s">
        <v>190</v>
      </c>
      <c r="B93" s="72" t="s">
        <v>191</v>
      </c>
      <c r="C93" s="70">
        <v>27.0296939082248</v>
      </c>
      <c r="D93" s="70">
        <v>9.0799253095093508</v>
      </c>
      <c r="E93" s="73">
        <v>0</v>
      </c>
    </row>
    <row r="94" spans="1:5" s="62" customFormat="1" x14ac:dyDescent="0.25">
      <c r="A94" s="71" t="s">
        <v>142</v>
      </c>
      <c r="B94" s="72" t="s">
        <v>143</v>
      </c>
      <c r="C94" s="70">
        <v>27.338066102535809</v>
      </c>
      <c r="D94" s="70">
        <v>10.777996814225713</v>
      </c>
      <c r="E94" s="73">
        <v>0</v>
      </c>
    </row>
    <row r="95" spans="1:5" s="62" customFormat="1" x14ac:dyDescent="0.25">
      <c r="A95" s="71" t="s">
        <v>202</v>
      </c>
      <c r="B95" s="72" t="s">
        <v>203</v>
      </c>
      <c r="C95" s="70">
        <v>28.577343235108888</v>
      </c>
      <c r="D95" s="70">
        <v>31.955175402118684</v>
      </c>
      <c r="E95" s="73">
        <v>0</v>
      </c>
    </row>
    <row r="96" spans="1:5" s="62" customFormat="1" x14ac:dyDescent="0.25">
      <c r="A96" s="71" t="s">
        <v>132</v>
      </c>
      <c r="B96" s="72" t="s">
        <v>133</v>
      </c>
      <c r="C96" s="70">
        <v>28.699859597336452</v>
      </c>
      <c r="D96" s="70">
        <v>41.22490256064011</v>
      </c>
      <c r="E96" s="73">
        <v>0</v>
      </c>
    </row>
    <row r="97" spans="1:5" s="62" customFormat="1" x14ac:dyDescent="0.25">
      <c r="A97" s="71" t="s">
        <v>194</v>
      </c>
      <c r="B97" s="72" t="s">
        <v>195</v>
      </c>
      <c r="C97" s="70">
        <v>29.027437570621721</v>
      </c>
      <c r="D97" s="70">
        <v>14.088103783345824</v>
      </c>
      <c r="E97" s="73">
        <v>1</v>
      </c>
    </row>
    <row r="98" spans="1:5" s="62" customFormat="1" x14ac:dyDescent="0.25">
      <c r="A98" s="71" t="s">
        <v>120</v>
      </c>
      <c r="B98" s="72" t="s">
        <v>121</v>
      </c>
      <c r="C98" s="70">
        <v>29.792014576364455</v>
      </c>
      <c r="D98" s="70">
        <v>21.175570868615559</v>
      </c>
      <c r="E98" s="73">
        <v>1</v>
      </c>
    </row>
    <row r="99" spans="1:5" s="62" customFormat="1" x14ac:dyDescent="0.25">
      <c r="A99" s="71" t="s">
        <v>210</v>
      </c>
      <c r="B99" s="72" t="s">
        <v>211</v>
      </c>
      <c r="C99" s="70">
        <v>29.906111156897175</v>
      </c>
      <c r="D99" s="70">
        <v>8.4250761619335375</v>
      </c>
      <c r="E99" s="73">
        <v>0</v>
      </c>
    </row>
    <row r="108" spans="1:5" x14ac:dyDescent="0.25">
      <c r="E108" s="67" t="s">
        <v>302</v>
      </c>
    </row>
    <row r="109" spans="1:5" x14ac:dyDescent="0.25">
      <c r="E109" s="67" t="s">
        <v>303</v>
      </c>
    </row>
    <row r="115" spans="1:19" s="29" customFormat="1" x14ac:dyDescent="0.25">
      <c r="A115" s="64"/>
      <c r="B115" s="65"/>
      <c r="C115" s="65"/>
      <c r="D115" s="65"/>
      <c r="E115" s="65"/>
      <c r="F115"/>
      <c r="G115"/>
      <c r="H115"/>
      <c r="I115"/>
      <c r="J115"/>
      <c r="K115"/>
      <c r="L115"/>
      <c r="M115"/>
      <c r="N115"/>
      <c r="O115"/>
      <c r="P115"/>
      <c r="Q115"/>
      <c r="R115"/>
      <c r="S115"/>
    </row>
    <row r="116" spans="1:19" s="29" customFormat="1" x14ac:dyDescent="0.25">
      <c r="A116" s="64"/>
      <c r="B116" s="65"/>
      <c r="C116" s="65"/>
      <c r="D116" s="65"/>
      <c r="E116" s="65"/>
      <c r="F116"/>
      <c r="G116"/>
      <c r="H116"/>
      <c r="I116"/>
      <c r="J116"/>
      <c r="K116"/>
      <c r="L116"/>
      <c r="M116"/>
      <c r="N116"/>
      <c r="O116"/>
      <c r="P116"/>
      <c r="Q116"/>
      <c r="R116"/>
      <c r="S116"/>
    </row>
    <row r="117" spans="1:19" s="29" customFormat="1" x14ac:dyDescent="0.25">
      <c r="A117" s="64"/>
      <c r="B117" s="65"/>
      <c r="C117" s="65"/>
      <c r="D117" s="65"/>
      <c r="E117" s="65"/>
      <c r="F117"/>
      <c r="G117"/>
      <c r="H117"/>
      <c r="I117"/>
      <c r="J117"/>
      <c r="K117"/>
      <c r="L117"/>
      <c r="M117"/>
      <c r="N117"/>
      <c r="O117"/>
      <c r="P117"/>
      <c r="Q117"/>
      <c r="R117"/>
      <c r="S117"/>
    </row>
  </sheetData>
  <autoFilter ref="A3:E99" xr:uid="{99C02169-F73E-4B9F-9E6B-CD1C13D02858}">
    <sortState xmlns:xlrd2="http://schemas.microsoft.com/office/spreadsheetml/2017/richdata2" ref="A4:E99">
      <sortCondition ref="C3:C99"/>
    </sortState>
  </autoFilter>
  <mergeCells count="2">
    <mergeCell ref="G42:M44"/>
    <mergeCell ref="G45:M52"/>
  </mergeCells>
  <pageMargins left="0.7" right="0.7" top="0.75" bottom="0.75" header="0.3" footer="0.3"/>
  <pageSetup paperSize="9" orientation="portrait" r:id="rId1"/>
  <headerFooter>
    <oddFooter>&amp;L&amp;1#&amp;"Calibri"&amp;10 Interne</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A992E-B7A3-48F6-AE1D-3D3E7DEC2F7E}">
  <dimension ref="A1:G12"/>
  <sheetViews>
    <sheetView workbookViewId="0">
      <selection activeCell="A9" sqref="A9:G12"/>
    </sheetView>
  </sheetViews>
  <sheetFormatPr baseColWidth="10" defaultRowHeight="15" x14ac:dyDescent="0.25"/>
  <cols>
    <col min="2" max="2" width="15.140625" customWidth="1"/>
  </cols>
  <sheetData>
    <row r="1" spans="1:7" x14ac:dyDescent="0.25">
      <c r="A1" t="s">
        <v>307</v>
      </c>
    </row>
    <row r="2" spans="1:7" ht="15.75" thickBot="1" x14ac:dyDescent="0.3"/>
    <row r="3" spans="1:7" ht="30.75" thickBot="1" x14ac:dyDescent="0.3">
      <c r="A3" s="1"/>
      <c r="B3" s="4" t="s">
        <v>6</v>
      </c>
    </row>
    <row r="4" spans="1:7" ht="15.75" thickBot="1" x14ac:dyDescent="0.3">
      <c r="A4" s="2">
        <v>2011</v>
      </c>
      <c r="B4" s="3">
        <v>0.24099999999999999</v>
      </c>
    </row>
    <row r="5" spans="1:7" ht="15.75" thickBot="1" x14ac:dyDescent="0.3">
      <c r="A5" s="2">
        <v>2012</v>
      </c>
      <c r="B5" s="3">
        <v>0.23400000000000001</v>
      </c>
    </row>
    <row r="6" spans="1:7" ht="15.75" thickBot="1" x14ac:dyDescent="0.3">
      <c r="A6" s="2">
        <v>2013</v>
      </c>
      <c r="B6" s="3">
        <v>0.22</v>
      </c>
    </row>
    <row r="7" spans="1:7" ht="15.75" thickBot="1" x14ac:dyDescent="0.3">
      <c r="A7" s="2">
        <v>2014</v>
      </c>
      <c r="B7" s="3">
        <v>0.20899999999999999</v>
      </c>
    </row>
    <row r="9" spans="1:7" x14ac:dyDescent="0.25">
      <c r="A9" s="42" t="s">
        <v>308</v>
      </c>
    </row>
    <row r="10" spans="1:7" ht="15" customHeight="1" x14ac:dyDescent="0.25">
      <c r="A10" s="77" t="s">
        <v>89</v>
      </c>
      <c r="B10" s="77"/>
      <c r="C10" s="77"/>
      <c r="D10" s="77"/>
      <c r="E10" s="77"/>
      <c r="F10" s="77"/>
      <c r="G10" s="77"/>
    </row>
    <row r="11" spans="1:7" x14ac:dyDescent="0.25">
      <c r="A11" s="77"/>
      <c r="B11" s="77"/>
      <c r="C11" s="77"/>
      <c r="D11" s="77"/>
      <c r="E11" s="77"/>
      <c r="F11" s="77"/>
      <c r="G11" s="77"/>
    </row>
    <row r="12" spans="1:7" x14ac:dyDescent="0.25">
      <c r="A12" s="77"/>
      <c r="B12" s="77"/>
      <c r="C12" s="77"/>
      <c r="D12" s="77"/>
      <c r="E12" s="77"/>
      <c r="F12" s="77"/>
      <c r="G12" s="77"/>
    </row>
  </sheetData>
  <mergeCells count="1">
    <mergeCell ref="A10:G12"/>
  </mergeCells>
  <pageMargins left="0.7" right="0.7" top="0.75" bottom="0.75" header="0.3" footer="0.3"/>
  <pageSetup paperSize="9" orientation="portrait" r:id="rId1"/>
  <headerFooter>
    <oddFooter>&amp;L&amp;1#&amp;"Calibri"&amp;10 Interne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graphique 1</vt:lpstr>
      <vt:lpstr>graphique 2</vt:lpstr>
      <vt:lpstr>graphique 3</vt:lpstr>
      <vt:lpstr>graphique 4</vt:lpstr>
      <vt:lpstr>graphique 5</vt:lpstr>
      <vt:lpstr>graphique 6</vt:lpstr>
      <vt:lpstr>graphique 7</vt:lpstr>
      <vt:lpstr>Graphique 8</vt:lpstr>
      <vt:lpstr>tableau A</vt:lpstr>
      <vt:lpstr>tableau B</vt:lpstr>
      <vt:lpstr>tableau 1</vt:lpstr>
      <vt:lpstr>tableau 2</vt:lpstr>
      <vt:lpstr>tableau 3</vt:lpstr>
      <vt:lpstr>tableau 4</vt:lpstr>
      <vt:lpstr>tableau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Chataigner, Nathalie</dc:creator>
  <cp:lastModifiedBy>Soulat, Laurent</cp:lastModifiedBy>
  <dcterms:created xsi:type="dcterms:W3CDTF">2019-10-07T09:04:51Z</dcterms:created>
  <dcterms:modified xsi:type="dcterms:W3CDTF">2019-10-17T10:16:46Z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6b0da4-3db3-477f-aae7-ffa237cfc891_Enabled">
    <vt:lpwstr>True</vt:lpwstr>
  </property>
  <property fmtid="{D5CDD505-2E9C-101B-9397-08002B2CF9AE}" pid="3" name="MSIP_Label_526b0da4-3db3-477f-aae7-ffa237cfc891_SiteId">
    <vt:lpwstr>6eab6365-8194-49c6-a4d0-e2d1a0fbeb74</vt:lpwstr>
  </property>
  <property fmtid="{D5CDD505-2E9C-101B-9397-08002B2CF9AE}" pid="4" name="MSIP_Label_526b0da4-3db3-477f-aae7-ffa237cfc891_Owner">
    <vt:lpwstr>Nathalie.Chataigner@caissedesdepots.fr</vt:lpwstr>
  </property>
  <property fmtid="{D5CDD505-2E9C-101B-9397-08002B2CF9AE}" pid="5" name="MSIP_Label_526b0da4-3db3-477f-aae7-ffa237cfc891_SetDate">
    <vt:lpwstr>2019-10-07T09:22:53.3260301Z</vt:lpwstr>
  </property>
  <property fmtid="{D5CDD505-2E9C-101B-9397-08002B2CF9AE}" pid="6" name="MSIP_Label_526b0da4-3db3-477f-aae7-ffa237cfc891_Name">
    <vt:lpwstr>CDC-Interne</vt:lpwstr>
  </property>
  <property fmtid="{D5CDD505-2E9C-101B-9397-08002B2CF9AE}" pid="7" name="MSIP_Label_526b0da4-3db3-477f-aae7-ffa237cfc891_Application">
    <vt:lpwstr>Microsoft Azure Information Protection</vt:lpwstr>
  </property>
  <property fmtid="{D5CDD505-2E9C-101B-9397-08002B2CF9AE}" pid="8" name="MSIP_Label_526b0da4-3db3-477f-aae7-ffa237cfc891_Extended_MSFT_Method">
    <vt:lpwstr>Automatic</vt:lpwstr>
  </property>
  <property fmtid="{D5CDD505-2E9C-101B-9397-08002B2CF9AE}" pid="9" name="MSIP_Label_1387ec98-8aff-418c-9455-dc857e1ea7dc_Enabled">
    <vt:lpwstr>True</vt:lpwstr>
  </property>
  <property fmtid="{D5CDD505-2E9C-101B-9397-08002B2CF9AE}" pid="10" name="MSIP_Label_1387ec98-8aff-418c-9455-dc857e1ea7dc_SiteId">
    <vt:lpwstr>6eab6365-8194-49c6-a4d0-e2d1a0fbeb74</vt:lpwstr>
  </property>
  <property fmtid="{D5CDD505-2E9C-101B-9397-08002B2CF9AE}" pid="11" name="MSIP_Label_1387ec98-8aff-418c-9455-dc857e1ea7dc_Owner">
    <vt:lpwstr>Nathalie.Chataigner@caissedesdepots.fr</vt:lpwstr>
  </property>
  <property fmtid="{D5CDD505-2E9C-101B-9397-08002B2CF9AE}" pid="12" name="MSIP_Label_1387ec98-8aff-418c-9455-dc857e1ea7dc_SetDate">
    <vt:lpwstr>2019-10-07T09:22:53.3260301Z</vt:lpwstr>
  </property>
  <property fmtid="{D5CDD505-2E9C-101B-9397-08002B2CF9AE}" pid="13" name="MSIP_Label_1387ec98-8aff-418c-9455-dc857e1ea7dc_Name">
    <vt:lpwstr>Avec marquage</vt:lpwstr>
  </property>
  <property fmtid="{D5CDD505-2E9C-101B-9397-08002B2CF9AE}" pid="14" name="MSIP_Label_1387ec98-8aff-418c-9455-dc857e1ea7dc_Application">
    <vt:lpwstr>Microsoft Azure Information Protection</vt:lpwstr>
  </property>
  <property fmtid="{D5CDD505-2E9C-101B-9397-08002B2CF9AE}" pid="15" name="MSIP_Label_1387ec98-8aff-418c-9455-dc857e1ea7dc_Parent">
    <vt:lpwstr>526b0da4-3db3-477f-aae7-ffa237cfc891</vt:lpwstr>
  </property>
  <property fmtid="{D5CDD505-2E9C-101B-9397-08002B2CF9AE}" pid="16" name="MSIP_Label_1387ec98-8aff-418c-9455-dc857e1ea7dc_Extended_MSFT_Method">
    <vt:lpwstr>Automatic</vt:lpwstr>
  </property>
  <property fmtid="{D5CDD505-2E9C-101B-9397-08002B2CF9AE}" pid="17" name="Sensitivity">
    <vt:lpwstr>CDC-Interne Avec marquage</vt:lpwstr>
  </property>
</Properties>
</file>