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 brèves\n°11 chiffres clés CNRACL-SRE\"/>
    </mc:Choice>
  </mc:AlternateContent>
  <xr:revisionPtr revIDLastSave="0" documentId="13_ncr:1_{6A5E6921-E38D-4DCF-9C2B-A1E3218B87B7}" xr6:coauthVersionLast="46" xr6:coauthVersionMax="46" xr10:uidLastSave="{00000000-0000-0000-0000-000000000000}"/>
  <bookViews>
    <workbookView xWindow="-120" yWindow="-120" windowWidth="25440" windowHeight="15390" tabRatio="960" xr2:uid="{00000000-000D-0000-FFFF-FFFF00000000}"/>
  </bookViews>
  <sheets>
    <sheet name="pens au 31.12.2020" sheetId="50" r:id="rId1"/>
    <sheet name="Evolution des pens" sheetId="25" r:id="rId2"/>
    <sheet name="âge des pens" sheetId="40" r:id="rId3"/>
    <sheet name="pens par Cat. hiérar" sheetId="49" r:id="rId4"/>
    <sheet name="montant pension mensuel" sheetId="51" r:id="rId5"/>
    <sheet name="durée validée" sheetId="28" r:id="rId6"/>
    <sheet name="minimum garanti" sheetId="52" r:id="rId7"/>
    <sheet name="majoration enfant" sheetId="53" r:id="rId8"/>
    <sheet name="carte" sheetId="54" r:id="rId9"/>
  </sheets>
  <externalReferences>
    <externalReference r:id="rId10"/>
  </externalReferences>
  <definedNames>
    <definedName name="a">#REF!</definedName>
    <definedName name="b">[1]tranches!#REF!</definedName>
    <definedName name="_xlnm.Database">#REF!</definedName>
    <definedName name="d">[1]tranches!#REF!</definedName>
    <definedName name="DDEF">#REF!</definedName>
    <definedName name="DDEF_P">#REF!</definedName>
    <definedName name="DDEH">#REF!</definedName>
    <definedName name="DDEH_P">#REF!</definedName>
    <definedName name="DDET">#REF!</definedName>
    <definedName name="DDET_P">#REF!</definedName>
    <definedName name="DDIF">#REF!</definedName>
    <definedName name="DDIF_P">#REF!</definedName>
    <definedName name="DDIH">#REF!</definedName>
    <definedName name="DDIH_P">#REF!</definedName>
    <definedName name="DDIT">#REF!</definedName>
    <definedName name="DDIT_P">#REF!</definedName>
    <definedName name="Données_SRE">#REF!</definedName>
    <definedName name="e">[1]tranches!$AU$19</definedName>
    <definedName name="f">[1]tranches!$AV$19</definedName>
    <definedName name="FTOT">#REF!</definedName>
    <definedName name="FTOT_P">#REF!</definedName>
    <definedName name="g">[1]tranches!#REF!</definedName>
    <definedName name="h">[1]tranches!$Z$19</definedName>
    <definedName name="HTOT">#REF!</definedName>
    <definedName name="HTOT_P">#REF!</definedName>
    <definedName name="IDEF">#REF!</definedName>
    <definedName name="idef_p">#REF!</definedName>
    <definedName name="IDEH">#REF!</definedName>
    <definedName name="ideh_p">#REF!</definedName>
    <definedName name="IDIF">#REF!</definedName>
    <definedName name="idif_p">#REF!</definedName>
    <definedName name="IDIH">#REF!</definedName>
    <definedName name="idih_p">#REF!</definedName>
    <definedName name="INVF">#REF!</definedName>
    <definedName name="INVF_P">#REF!</definedName>
    <definedName name="INVH">#REF!</definedName>
    <definedName name="INVH_P">#REF!</definedName>
    <definedName name="INVT">#REF!</definedName>
    <definedName name="INVT_P">#REF!</definedName>
    <definedName name="PENSTOT">#REF!</definedName>
    <definedName name="PENSTOT_P">#REF!</definedName>
    <definedName name="Table">#REF!</definedName>
    <definedName name="VDEF">#REF!</definedName>
    <definedName name="vdef_p">#REF!</definedName>
    <definedName name="VDEH">#REF!</definedName>
    <definedName name="vdeh_p">#REF!</definedName>
    <definedName name="VDIF">#REF!</definedName>
    <definedName name="vdif_p">#REF!</definedName>
    <definedName name="VDIH">#REF!</definedName>
    <definedName name="vdih_p">#REF!</definedName>
    <definedName name="VIEF">#REF!</definedName>
    <definedName name="VIEF_P">#REF!</definedName>
    <definedName name="VIEH">#REF!</definedName>
    <definedName name="VIEH_P">#REF!</definedName>
    <definedName name="VIET">#REF!</definedName>
    <definedName name="VIET_P">#REF!</definedName>
    <definedName name="_xlnm.Print_Area" localSheetId="5">'durée validée'!$A$1:$D$11</definedName>
    <definedName name="_xlnm.Print_Area" localSheetId="1">'Evolution des pens'!$A$1:$I$38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50" l="1"/>
  <c r="K12" i="50"/>
  <c r="K11" i="50"/>
  <c r="K10" i="50"/>
  <c r="K9" i="50"/>
  <c r="K8" i="50"/>
  <c r="K5" i="50"/>
  <c r="K6" i="50" s="1"/>
</calcChain>
</file>

<file path=xl/sharedStrings.xml><?xml version="1.0" encoding="utf-8"?>
<sst xmlns="http://schemas.openxmlformats.org/spreadsheetml/2006/main" count="101" uniqueCount="62">
  <si>
    <t>Hommes</t>
  </si>
  <si>
    <t>Femmes</t>
  </si>
  <si>
    <t>Pensions invalidité</t>
  </si>
  <si>
    <t>Droits directs</t>
  </si>
  <si>
    <t>Droits dérivés</t>
  </si>
  <si>
    <t>Vieillesse</t>
  </si>
  <si>
    <t>Région</t>
  </si>
  <si>
    <t>Bretagne</t>
  </si>
  <si>
    <t>Corse</t>
  </si>
  <si>
    <t>Pensions vieillesse</t>
  </si>
  <si>
    <t>Part dans l'effectif</t>
  </si>
  <si>
    <t>Homme droit direct (Vieillesse+invalidité)</t>
  </si>
  <si>
    <t>Homme droit dérivé (Vieillesse+invalidité)</t>
  </si>
  <si>
    <t>Femme droit direct (Vieillesse+invalidité)</t>
  </si>
  <si>
    <t>Femme droit dérivé (Vieillesse+invalidité)</t>
  </si>
  <si>
    <t>FPT</t>
  </si>
  <si>
    <t>FPH</t>
  </si>
  <si>
    <t>Ensemble</t>
  </si>
  <si>
    <t>en  %</t>
  </si>
  <si>
    <t>FPE militaires</t>
  </si>
  <si>
    <t>FPE
civils</t>
  </si>
  <si>
    <t>Nombre total de pensions</t>
  </si>
  <si>
    <t>Île-de-France</t>
  </si>
  <si>
    <t>Pays de la Loire</t>
  </si>
  <si>
    <t>Provence-Alpes-Côte d'Azur</t>
  </si>
  <si>
    <t>Auvergne-Rhône-Alpes</t>
  </si>
  <si>
    <t>Bourgogne-Franche-Comté</t>
  </si>
  <si>
    <t>Centre-Val-de-Loire</t>
  </si>
  <si>
    <t>Grand Est</t>
  </si>
  <si>
    <t>Hauts-de-France</t>
  </si>
  <si>
    <t>Normandie</t>
  </si>
  <si>
    <t>Nouvelle Aquitaine</t>
  </si>
  <si>
    <t>Occitanie</t>
  </si>
  <si>
    <t>Droits directs
Âge moy. 72,2 ans</t>
  </si>
  <si>
    <t>Droits directs
Âge moy. 72,1 ans</t>
  </si>
  <si>
    <t>Droits dérivés
Âge moy. 78,1 ans</t>
  </si>
  <si>
    <t>Viellesse</t>
  </si>
  <si>
    <t>Invalidité</t>
  </si>
  <si>
    <t>Viellesse + invalidité</t>
  </si>
  <si>
    <t>A</t>
  </si>
  <si>
    <t>B</t>
  </si>
  <si>
    <t>C</t>
  </si>
  <si>
    <t>FPE civils</t>
  </si>
  <si>
    <t>Vieillesse + invalidité</t>
  </si>
  <si>
    <t>effectif</t>
  </si>
  <si>
    <t>Ensemble des pensions civiles</t>
  </si>
  <si>
    <t>Droits dérivés
Âge moy. 76,0 ans</t>
  </si>
  <si>
    <t>Montant de la pension mensuelle moyenne (décembre 2020)1</t>
  </si>
  <si>
    <t>Droits directs + Droits dérivés (Vieillesse + invalidité)</t>
  </si>
  <si>
    <t>pourcentage</t>
  </si>
  <si>
    <t>DOM-COM et étranger</t>
  </si>
  <si>
    <t>Les pensions au 31 décembre 2020</t>
  </si>
  <si>
    <t>Evolution du nombre de pensions de 2010 à 2020 (droits directs et dérivés, hors militaires et pensions d’orphelins)</t>
  </si>
  <si>
    <t>Âge des pensionnés (hors militaires et pensions d’orphelins) au 31 décembre 2020</t>
  </si>
  <si>
    <t>Répartition des pensionnés de droit direct (hors militaires) par catégorie hiérarchique en 2020</t>
  </si>
  <si>
    <t>Montant de la pension mensuelle moyenne (hors militaires) en décembre 2020*</t>
  </si>
  <si>
    <t>* Montant brut de la pension y compris les avantages non contributifs et hors pensions d’orphelins.</t>
  </si>
  <si>
    <t xml:space="preserve"> Durée validée* des droits directs en trimestres (hors militaires)</t>
  </si>
  <si>
    <t>* La durée validée prend en compte la durée cotisée et la durée des différentes bonifications.</t>
  </si>
  <si>
    <t>Pensionnés de droit direct (hors militaires) bénéficiaires de la majoration pour enfants*</t>
  </si>
  <si>
    <t>Pensions de droit direct (hors militaires) relevées au minimum garanti</t>
  </si>
  <si>
    <t>Répartition régionale du lieu de résidence des pensionnés (hors militaires)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</si>
</sst>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#,##0\ [$€-40C];\-#,##0\ [$€-40C]"/>
    <numFmt numFmtId="167" formatCode="0.0"/>
    <numFmt numFmtId="168" formatCode="_-* #,##0\ _€_-;\-* #,##0\ _€_-;_-* &quot;-&quot;??\ _€_-;_-@_-"/>
    <numFmt numFmtId="169" formatCode="#,##0\ _€"/>
    <numFmt numFmtId="173" formatCode="0;[Red]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166" fontId="0" fillId="0" borderId="0"/>
    <xf numFmtId="9" fontId="3" fillId="0" borderId="0" applyFont="0" applyFill="0" applyBorder="0" applyAlignment="0" applyProtection="0"/>
    <xf numFmtId="166" fontId="5" fillId="0" borderId="0"/>
    <xf numFmtId="166" fontId="4" fillId="0" borderId="0"/>
    <xf numFmtId="164" fontId="3" fillId="0" borderId="0" applyFont="0" applyFill="0" applyBorder="0" applyAlignment="0" applyProtection="0"/>
    <xf numFmtId="166" fontId="3" fillId="0" borderId="0"/>
    <xf numFmtId="166" fontId="3" fillId="0" borderId="0"/>
    <xf numFmtId="166" fontId="5" fillId="0" borderId="0"/>
    <xf numFmtId="166" fontId="4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0">
    <xf numFmtId="166" fontId="0" fillId="0" borderId="0" xfId="0"/>
    <xf numFmtId="166" fontId="1" fillId="2" borderId="0" xfId="0" applyFont="1" applyFill="1" applyAlignment="1">
      <alignment horizontal="center" vertical="center"/>
    </xf>
    <xf numFmtId="166" fontId="0" fillId="2" borderId="0" xfId="0" applyFill="1" applyAlignment="1">
      <alignment vertical="center"/>
    </xf>
    <xf numFmtId="166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3" fontId="1" fillId="4" borderId="0" xfId="0" applyNumberFormat="1" applyFont="1" applyFill="1" applyAlignment="1">
      <alignment horizontal="center" vertical="center"/>
    </xf>
    <xf numFmtId="166" fontId="7" fillId="5" borderId="0" xfId="0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166" fontId="11" fillId="5" borderId="0" xfId="0" applyFont="1" applyFill="1" applyAlignment="1">
      <alignment vertical="center"/>
    </xf>
    <xf numFmtId="166" fontId="11" fillId="5" borderId="0" xfId="0" applyFont="1" applyFill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165" fontId="11" fillId="5" borderId="0" xfId="1" applyNumberFormat="1" applyFont="1" applyFill="1" applyAlignment="1">
      <alignment vertical="center"/>
    </xf>
    <xf numFmtId="3" fontId="1" fillId="6" borderId="0" xfId="0" applyNumberFormat="1" applyFont="1" applyFill="1" applyAlignment="1">
      <alignment horizontal="right" vertical="center"/>
    </xf>
    <xf numFmtId="3" fontId="9" fillId="5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166" fontId="6" fillId="2" borderId="0" xfId="0" applyFont="1" applyFill="1" applyAlignment="1">
      <alignment horizontal="center" vertical="center"/>
    </xf>
    <xf numFmtId="166" fontId="6" fillId="6" borderId="0" xfId="0" applyFont="1" applyFill="1" applyAlignment="1">
      <alignment horizontal="left" vertical="center"/>
    </xf>
    <xf numFmtId="165" fontId="9" fillId="5" borderId="0" xfId="1" applyNumberFormat="1" applyFont="1" applyFill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3" fontId="12" fillId="6" borderId="0" xfId="0" applyNumberFormat="1" applyFont="1" applyFill="1" applyAlignment="1">
      <alignment horizontal="right" vertical="center"/>
    </xf>
    <xf numFmtId="165" fontId="9" fillId="5" borderId="0" xfId="1" applyNumberFormat="1" applyFont="1" applyFill="1" applyAlignment="1">
      <alignment vertical="center"/>
    </xf>
    <xf numFmtId="165" fontId="12" fillId="6" borderId="0" xfId="1" applyNumberFormat="1" applyFont="1" applyFill="1" applyAlignment="1">
      <alignment vertical="center"/>
    </xf>
    <xf numFmtId="165" fontId="12" fillId="6" borderId="0" xfId="1" applyNumberFormat="1" applyFont="1" applyFill="1" applyAlignment="1">
      <alignment horizontal="right" vertical="center"/>
    </xf>
    <xf numFmtId="165" fontId="12" fillId="2" borderId="0" xfId="1" applyNumberFormat="1" applyFont="1" applyFill="1" applyAlignment="1">
      <alignment horizontal="right" vertical="center"/>
    </xf>
    <xf numFmtId="3" fontId="0" fillId="0" borderId="0" xfId="0" applyNumberFormat="1"/>
    <xf numFmtId="166" fontId="1" fillId="2" borderId="0" xfId="0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 wrapText="1"/>
    </xf>
    <xf numFmtId="166" fontId="13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166" fontId="13" fillId="0" borderId="0" xfId="0" applyFont="1" applyAlignment="1">
      <alignment vertical="center" wrapText="1"/>
    </xf>
    <xf numFmtId="166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166" fontId="13" fillId="0" borderId="0" xfId="0" applyFont="1" applyFill="1" applyAlignment="1">
      <alignment vertical="center"/>
    </xf>
    <xf numFmtId="166" fontId="13" fillId="2" borderId="0" xfId="0" applyFont="1" applyFill="1" applyAlignment="1">
      <alignment vertical="center"/>
    </xf>
    <xf numFmtId="166" fontId="13" fillId="2" borderId="0" xfId="0" applyFont="1" applyFill="1" applyAlignment="1">
      <alignment vertical="center" wrapText="1"/>
    </xf>
    <xf numFmtId="165" fontId="13" fillId="2" borderId="0" xfId="1" applyNumberFormat="1" applyFont="1" applyFill="1" applyAlignmen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8" borderId="1" xfId="0" applyNumberFormat="1" applyFont="1" applyFill="1" applyBorder="1" applyAlignment="1">
      <alignment vertical="center" wrapText="1"/>
    </xf>
    <xf numFmtId="0" fontId="2" fillId="8" borderId="1" xfId="0" applyNumberFormat="1" applyFont="1" applyFill="1" applyBorder="1" applyAlignment="1">
      <alignment vertical="center"/>
    </xf>
    <xf numFmtId="167" fontId="0" fillId="0" borderId="0" xfId="0" applyNumberFormat="1"/>
    <xf numFmtId="166" fontId="13" fillId="0" borderId="0" xfId="0" applyFont="1" applyFill="1" applyAlignment="1">
      <alignment vertical="center"/>
    </xf>
    <xf numFmtId="169" fontId="0" fillId="0" borderId="0" xfId="0" applyNumberFormat="1" applyAlignment="1">
      <alignment horizontal="center" vertical="center"/>
    </xf>
    <xf numFmtId="169" fontId="13" fillId="0" borderId="0" xfId="0" applyNumberFormat="1" applyFont="1" applyFill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8" fontId="0" fillId="0" borderId="0" xfId="4" applyNumberFormat="1" applyFont="1"/>
    <xf numFmtId="166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6" fontId="0" fillId="9" borderId="0" xfId="0" applyFill="1" applyAlignment="1">
      <alignment vertical="center"/>
    </xf>
    <xf numFmtId="166" fontId="1" fillId="9" borderId="0" xfId="0" applyFont="1" applyFill="1" applyAlignment="1">
      <alignment horizontal="center" vertical="center"/>
    </xf>
    <xf numFmtId="166" fontId="1" fillId="6" borderId="0" xfId="0" applyFont="1" applyFill="1" applyAlignment="1">
      <alignment horizontal="center" vertical="center"/>
    </xf>
    <xf numFmtId="3" fontId="1" fillId="7" borderId="0" xfId="0" applyNumberFormat="1" applyFont="1" applyFill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9" fontId="11" fillId="3" borderId="0" xfId="1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3" fontId="1" fillId="10" borderId="0" xfId="0" applyNumberFormat="1" applyFont="1" applyFill="1" applyAlignment="1">
      <alignment horizontal="center" vertical="center"/>
    </xf>
    <xf numFmtId="3" fontId="1" fillId="10" borderId="0" xfId="0" applyNumberFormat="1" applyFont="1" applyFill="1" applyAlignment="1">
      <alignment vertical="center"/>
    </xf>
    <xf numFmtId="3" fontId="8" fillId="10" borderId="0" xfId="0" applyNumberFormat="1" applyFont="1" applyFill="1" applyAlignment="1">
      <alignment vertical="center"/>
    </xf>
    <xf numFmtId="3" fontId="0" fillId="10" borderId="0" xfId="0" applyNumberFormat="1" applyFill="1" applyAlignment="1">
      <alignment vertical="center"/>
    </xf>
    <xf numFmtId="166" fontId="0" fillId="2" borderId="0" xfId="0" applyFill="1" applyAlignment="1">
      <alignment horizontal="right" vertical="center"/>
    </xf>
    <xf numFmtId="166" fontId="1" fillId="6" borderId="0" xfId="0" applyFont="1" applyFill="1" applyAlignment="1">
      <alignment horizontal="center" vertical="center"/>
    </xf>
    <xf numFmtId="166" fontId="0" fillId="10" borderId="0" xfId="0" applyFill="1"/>
    <xf numFmtId="165" fontId="11" fillId="3" borderId="0" xfId="1" applyNumberFormat="1" applyFont="1" applyFill="1" applyAlignment="1">
      <alignment vertical="center"/>
    </xf>
    <xf numFmtId="166" fontId="0" fillId="7" borderId="0" xfId="0" applyFill="1"/>
    <xf numFmtId="166" fontId="0" fillId="0" borderId="2" xfId="0" applyBorder="1"/>
    <xf numFmtId="166" fontId="0" fillId="0" borderId="2" xfId="0" applyBorder="1" applyAlignment="1">
      <alignment horizontal="center"/>
    </xf>
    <xf numFmtId="166" fontId="7" fillId="5" borderId="0" xfId="0" applyFont="1" applyFill="1" applyAlignment="1">
      <alignment horizontal="right" vertical="center"/>
    </xf>
    <xf numFmtId="166" fontId="1" fillId="6" borderId="0" xfId="0" applyFont="1" applyFill="1" applyAlignment="1">
      <alignment horizontal="right" vertical="center"/>
    </xf>
    <xf numFmtId="166" fontId="1" fillId="4" borderId="0" xfId="0" applyFont="1" applyFill="1" applyAlignment="1">
      <alignment horizontal="right" vertical="center"/>
    </xf>
    <xf numFmtId="3" fontId="0" fillId="4" borderId="0" xfId="0" applyNumberFormat="1" applyFill="1" applyAlignment="1">
      <alignment vertical="center"/>
    </xf>
    <xf numFmtId="3" fontId="0" fillId="9" borderId="0" xfId="0" applyNumberFormat="1" applyFill="1" applyAlignment="1">
      <alignment vertical="center"/>
    </xf>
    <xf numFmtId="166" fontId="7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horizontal="right" vertical="center"/>
    </xf>
    <xf numFmtId="165" fontId="0" fillId="0" borderId="0" xfId="0" applyNumberFormat="1"/>
    <xf numFmtId="166" fontId="0" fillId="2" borderId="0" xfId="0" applyFill="1" applyAlignment="1">
      <alignment horizontal="right" vertical="center"/>
    </xf>
    <xf numFmtId="3" fontId="1" fillId="7" borderId="0" xfId="0" applyNumberFormat="1" applyFont="1" applyFill="1" applyAlignment="1">
      <alignment horizontal="center" vertical="center" wrapText="1"/>
    </xf>
    <xf numFmtId="3" fontId="1" fillId="7" borderId="0" xfId="0" applyNumberFormat="1" applyFont="1" applyFill="1" applyAlignment="1">
      <alignment horizontal="center" vertical="center"/>
    </xf>
    <xf numFmtId="166" fontId="2" fillId="0" borderId="3" xfId="0" applyFont="1" applyBorder="1" applyAlignment="1">
      <alignment horizontal="center" vertical="center" wrapText="1"/>
    </xf>
    <xf numFmtId="166" fontId="1" fillId="6" borderId="0" xfId="0" applyFont="1" applyFill="1" applyAlignment="1">
      <alignment horizontal="center" vertical="center"/>
    </xf>
    <xf numFmtId="166" fontId="1" fillId="0" borderId="0" xfId="0" applyFont="1"/>
    <xf numFmtId="166" fontId="2" fillId="2" borderId="0" xfId="0" applyFont="1" applyFill="1" applyAlignment="1">
      <alignment vertical="center"/>
    </xf>
    <xf numFmtId="0" fontId="1" fillId="0" borderId="0" xfId="0" applyNumberFormat="1" applyFont="1" applyAlignment="1">
      <alignment horizontal="left"/>
    </xf>
    <xf numFmtId="173" fontId="0" fillId="0" borderId="0" xfId="0" applyNumberFormat="1"/>
    <xf numFmtId="166" fontId="15" fillId="0" borderId="0" xfId="0" applyFont="1" applyAlignment="1">
      <alignment horizontal="left" vertical="center"/>
    </xf>
    <xf numFmtId="166" fontId="6" fillId="0" borderId="0" xfId="0" applyFont="1"/>
    <xf numFmtId="0" fontId="0" fillId="0" borderId="0" xfId="0" applyNumberForma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</cellXfs>
  <cellStyles count="15">
    <cellStyle name="Milliers" xfId="4" builtinId="3"/>
    <cellStyle name="Milliers 2" xfId="9" xr:uid="{00000000-0005-0000-0000-000001000000}"/>
    <cellStyle name="Milliers 2 2" xfId="13" xr:uid="{00000000-0005-0000-0000-000001000000}"/>
    <cellStyle name="Milliers 3" xfId="11" xr:uid="{00000000-0005-0000-0000-000037000000}"/>
    <cellStyle name="Monétaire 2" xfId="10" xr:uid="{00000000-0005-0000-0000-000003000000}"/>
    <cellStyle name="Monétaire 2 2" xfId="14" xr:uid="{00000000-0005-0000-0000-000003000000}"/>
    <cellStyle name="Monétaire 3" xfId="12" xr:uid="{00000000-0005-0000-0000-000039000000}"/>
    <cellStyle name="Normal" xfId="0" builtinId="0"/>
    <cellStyle name="Normal 2" xfId="2" xr:uid="{00000000-0005-0000-0000-000005000000}"/>
    <cellStyle name="Normal 2 2" xfId="7" xr:uid="{00000000-0005-0000-0000-000006000000}"/>
    <cellStyle name="Normal 3" xfId="3" xr:uid="{00000000-0005-0000-0000-000007000000}"/>
    <cellStyle name="Normal 3 2" xfId="8" xr:uid="{00000000-0005-0000-0000-000008000000}"/>
    <cellStyle name="Normal 4" xfId="5" xr:uid="{00000000-0005-0000-0000-000009000000}"/>
    <cellStyle name="Normal 5" xfId="6" xr:uid="{00000000-0005-0000-0000-00000A000000}"/>
    <cellStyle name="Pourcentage" xfId="1" builtinId="5"/>
  </cellStyles>
  <dxfs count="0"/>
  <tableStyles count="0" defaultTableStyle="TableStyleMedium2" defaultPivotStyle="PivotStyleLight16"/>
  <colors>
    <mruColors>
      <color rgb="FFFFFF99"/>
      <color rgb="FFFFE48F"/>
      <color rgb="FFFFC409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48417204607367E-2"/>
          <c:y val="3.1628359877900067E-2"/>
          <c:w val="0.81645133019408811"/>
          <c:h val="0.86508620241810075"/>
        </c:manualLayout>
      </c:layout>
      <c:lineChart>
        <c:grouping val="standard"/>
        <c:varyColors val="0"/>
        <c:ser>
          <c:idx val="0"/>
          <c:order val="0"/>
          <c:tx>
            <c:strRef>
              <c:f>'Evolution des pens'!$B$4</c:f>
              <c:strCache>
                <c:ptCount val="1"/>
                <c:pt idx="0">
                  <c:v>Homme droit direct (Vieillesse+invalidité)</c:v>
                </c:pt>
              </c:strCache>
            </c:strRef>
          </c:tx>
          <c:marker>
            <c:symbol val="diamond"/>
            <c:size val="5"/>
          </c:marker>
          <c:dLbls>
            <c:dLbl>
              <c:idx val="9"/>
              <c:layout>
                <c:manualLayout>
                  <c:x val="7.8291992370954466E-2"/>
                  <c:y val="-1.162555974643977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4-4ABD-A71A-12A6806A4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'Evolution des pens'!$C$3:$M$3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'Evolution des pens'!$C$4:$M$4</c:f>
              <c:numCache>
                <c:formatCode>#,##0</c:formatCode>
                <c:ptCount val="11"/>
                <c:pt idx="0">
                  <c:v>891443</c:v>
                </c:pt>
                <c:pt idx="1">
                  <c:v>911902</c:v>
                </c:pt>
                <c:pt idx="2">
                  <c:v>924280</c:v>
                </c:pt>
                <c:pt idx="3">
                  <c:v>944579</c:v>
                </c:pt>
                <c:pt idx="4">
                  <c:v>963675</c:v>
                </c:pt>
                <c:pt idx="5">
                  <c:v>981204</c:v>
                </c:pt>
                <c:pt idx="6">
                  <c:v>1000797</c:v>
                </c:pt>
                <c:pt idx="7">
                  <c:v>1025294</c:v>
                </c:pt>
                <c:pt idx="8">
                  <c:v>1046925</c:v>
                </c:pt>
                <c:pt idx="9">
                  <c:v>1066844</c:v>
                </c:pt>
                <c:pt idx="10">
                  <c:v>1081539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4-4ABD-A71A-12A6806A4AB6}"/>
            </c:ext>
          </c:extLst>
        </c:ser>
        <c:ser>
          <c:idx val="2"/>
          <c:order val="1"/>
          <c:tx>
            <c:strRef>
              <c:f>'Evolution des pens'!$B$6</c:f>
              <c:strCache>
                <c:ptCount val="1"/>
                <c:pt idx="0">
                  <c:v>Femme droit direct (Vieillesse+invalidité)</c:v>
                </c:pt>
              </c:strCache>
            </c:strRef>
          </c:tx>
          <c:marker>
            <c:symbol val="triangle"/>
            <c:size val="5"/>
          </c:marker>
          <c:dLbls>
            <c:dLbl>
              <c:idx val="9"/>
              <c:layout>
                <c:manualLayout>
                  <c:x val="8.070718586868296E-2"/>
                  <c:y val="-2.12197857267581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4-4ABD-A71A-12A6806A4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'Evolution des pens'!$C$3:$M$3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'Evolution des pens'!$C$6:$M$6</c:f>
              <c:numCache>
                <c:formatCode>#,##0</c:formatCode>
                <c:ptCount val="11"/>
                <c:pt idx="0">
                  <c:v>1381215</c:v>
                </c:pt>
                <c:pt idx="1">
                  <c:v>1454337</c:v>
                </c:pt>
                <c:pt idx="2">
                  <c:v>1486319</c:v>
                </c:pt>
                <c:pt idx="3">
                  <c:v>1525461</c:v>
                </c:pt>
                <c:pt idx="4">
                  <c:v>1562572</c:v>
                </c:pt>
                <c:pt idx="5">
                  <c:v>1596159</c:v>
                </c:pt>
                <c:pt idx="6">
                  <c:v>1631317</c:v>
                </c:pt>
                <c:pt idx="7">
                  <c:v>1674238</c:v>
                </c:pt>
                <c:pt idx="8">
                  <c:v>1718402</c:v>
                </c:pt>
                <c:pt idx="9">
                  <c:v>1760645</c:v>
                </c:pt>
                <c:pt idx="10">
                  <c:v>1797721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54-4ABD-A71A-12A6806A4AB6}"/>
            </c:ext>
          </c:extLst>
        </c:ser>
        <c:ser>
          <c:idx val="3"/>
          <c:order val="2"/>
          <c:tx>
            <c:strRef>
              <c:f>'Evolution des pens'!$B$7</c:f>
              <c:strCache>
                <c:ptCount val="1"/>
                <c:pt idx="0">
                  <c:v>Femme droit dérivé (Vieillesse+invalidité)</c:v>
                </c:pt>
              </c:strCache>
            </c:strRef>
          </c:tx>
          <c:marker>
            <c:symbol val="x"/>
            <c:size val="5"/>
          </c:marker>
          <c:dLbls>
            <c:dLbl>
              <c:idx val="9"/>
              <c:layout>
                <c:manualLayout>
                  <c:x val="7.5686049599900801E-2"/>
                  <c:y val="-3.110125038516095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4-4ABD-A71A-12A6806A4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'Evolution des pens'!$C$3:$M$3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'Evolution des pens'!$C$7:$M$7</c:f>
              <c:numCache>
                <c:formatCode>#,##0</c:formatCode>
                <c:ptCount val="11"/>
                <c:pt idx="0">
                  <c:v>370258</c:v>
                </c:pt>
                <c:pt idx="1">
                  <c:v>373127</c:v>
                </c:pt>
                <c:pt idx="2">
                  <c:v>375013</c:v>
                </c:pt>
                <c:pt idx="3">
                  <c:v>376963</c:v>
                </c:pt>
                <c:pt idx="4">
                  <c:v>378673</c:v>
                </c:pt>
                <c:pt idx="5">
                  <c:v>380690</c:v>
                </c:pt>
                <c:pt idx="6">
                  <c:v>381714</c:v>
                </c:pt>
                <c:pt idx="7">
                  <c:v>383550</c:v>
                </c:pt>
                <c:pt idx="8">
                  <c:v>386350</c:v>
                </c:pt>
                <c:pt idx="9">
                  <c:v>387199</c:v>
                </c:pt>
                <c:pt idx="10">
                  <c:v>388185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54-4ABD-A71A-12A6806A4AB6}"/>
            </c:ext>
          </c:extLst>
        </c:ser>
        <c:ser>
          <c:idx val="1"/>
          <c:order val="3"/>
          <c:tx>
            <c:strRef>
              <c:f>'Evolution des pens'!$B$5</c:f>
              <c:strCache>
                <c:ptCount val="1"/>
                <c:pt idx="0">
                  <c:v>Homme droit dérivé (Vieillesse+invalidité)</c:v>
                </c:pt>
              </c:strCache>
            </c:strRef>
          </c:tx>
          <c:marker>
            <c:symbol val="square"/>
            <c:size val="6"/>
          </c:marker>
          <c:cat>
            <c:numRef>
              <c:f>'Evolution des pens'!$C$3:$M$3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'Evolution des pens'!$C$5:$M$5</c:f>
              <c:numCache>
                <c:formatCode>#,##0</c:formatCode>
                <c:ptCount val="11"/>
                <c:pt idx="0">
                  <c:v>66096</c:v>
                </c:pt>
                <c:pt idx="1">
                  <c:v>69622</c:v>
                </c:pt>
                <c:pt idx="2">
                  <c:v>73017</c:v>
                </c:pt>
                <c:pt idx="3">
                  <c:v>76396</c:v>
                </c:pt>
                <c:pt idx="4">
                  <c:v>79640</c:v>
                </c:pt>
                <c:pt idx="5">
                  <c:v>82868</c:v>
                </c:pt>
                <c:pt idx="6">
                  <c:v>85727</c:v>
                </c:pt>
                <c:pt idx="7">
                  <c:v>89368</c:v>
                </c:pt>
                <c:pt idx="8">
                  <c:v>93238</c:v>
                </c:pt>
                <c:pt idx="9">
                  <c:v>96183</c:v>
                </c:pt>
                <c:pt idx="10">
                  <c:v>98935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7-49A6-B010-6DA10C5C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33376"/>
        <c:axId val="56534912"/>
      </c:lineChart>
      <c:catAx>
        <c:axId val="5653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534912"/>
        <c:crosses val="autoZero"/>
        <c:auto val="1"/>
        <c:lblAlgn val="ctr"/>
        <c:lblOffset val="100"/>
        <c:noMultiLvlLbl val="0"/>
      </c:catAx>
      <c:valAx>
        <c:axId val="565349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6533376"/>
        <c:crosses val="autoZero"/>
        <c:crossBetween val="between"/>
        <c:majorUnit val="20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5277161180236E-2"/>
          <c:y val="0.17312471268359311"/>
          <c:w val="0.8913914968657376"/>
          <c:h val="0.7416098303481500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'âge des pens'!$B$4</c:f>
              <c:strCache>
                <c:ptCount val="1"/>
                <c:pt idx="0">
                  <c:v>Droits directs
Âge moy. 72,2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pens'!$B$6:$B$90</c:f>
              <c:numCache>
                <c:formatCode>0;[Red]0</c:formatCode>
                <c:ptCount val="85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-1</c:v>
                </c:pt>
                <c:pt idx="4">
                  <c:v>0</c:v>
                </c:pt>
                <c:pt idx="5">
                  <c:v>-2</c:v>
                </c:pt>
                <c:pt idx="6">
                  <c:v>-3</c:v>
                </c:pt>
                <c:pt idx="7">
                  <c:v>-5</c:v>
                </c:pt>
                <c:pt idx="8">
                  <c:v>-10</c:v>
                </c:pt>
                <c:pt idx="9">
                  <c:v>-12</c:v>
                </c:pt>
                <c:pt idx="10">
                  <c:v>-21</c:v>
                </c:pt>
                <c:pt idx="11">
                  <c:v>-22</c:v>
                </c:pt>
                <c:pt idx="12">
                  <c:v>-29</c:v>
                </c:pt>
                <c:pt idx="13">
                  <c:v>-40</c:v>
                </c:pt>
                <c:pt idx="14">
                  <c:v>-58</c:v>
                </c:pt>
                <c:pt idx="15">
                  <c:v>-67</c:v>
                </c:pt>
                <c:pt idx="16">
                  <c:v>-89</c:v>
                </c:pt>
                <c:pt idx="17">
                  <c:v>-107</c:v>
                </c:pt>
                <c:pt idx="18">
                  <c:v>-115</c:v>
                </c:pt>
                <c:pt idx="19">
                  <c:v>-161</c:v>
                </c:pt>
                <c:pt idx="20">
                  <c:v>-178</c:v>
                </c:pt>
                <c:pt idx="21">
                  <c:v>-225</c:v>
                </c:pt>
                <c:pt idx="22">
                  <c:v>-303</c:v>
                </c:pt>
                <c:pt idx="23">
                  <c:v>-363</c:v>
                </c:pt>
                <c:pt idx="24">
                  <c:v>-450</c:v>
                </c:pt>
                <c:pt idx="25">
                  <c:v>-476</c:v>
                </c:pt>
                <c:pt idx="26">
                  <c:v>-573</c:v>
                </c:pt>
                <c:pt idx="27">
                  <c:v>-692</c:v>
                </c:pt>
                <c:pt idx="28">
                  <c:v>-847</c:v>
                </c:pt>
                <c:pt idx="29">
                  <c:v>-1110</c:v>
                </c:pt>
                <c:pt idx="30">
                  <c:v>-1515</c:v>
                </c:pt>
                <c:pt idx="31">
                  <c:v>-2321</c:v>
                </c:pt>
                <c:pt idx="32">
                  <c:v>-4179</c:v>
                </c:pt>
                <c:pt idx="33">
                  <c:v>-5926</c:v>
                </c:pt>
                <c:pt idx="34">
                  <c:v>-8083</c:v>
                </c:pt>
                <c:pt idx="35">
                  <c:v>-16563</c:v>
                </c:pt>
                <c:pt idx="36">
                  <c:v>-25763</c:v>
                </c:pt>
                <c:pt idx="37">
                  <c:v>-38168</c:v>
                </c:pt>
                <c:pt idx="38">
                  <c:v>-46681</c:v>
                </c:pt>
                <c:pt idx="39">
                  <c:v>-50788</c:v>
                </c:pt>
                <c:pt idx="40">
                  <c:v>-52928</c:v>
                </c:pt>
                <c:pt idx="41">
                  <c:v>-55247</c:v>
                </c:pt>
                <c:pt idx="42">
                  <c:v>-55352</c:v>
                </c:pt>
                <c:pt idx="43">
                  <c:v>-54846</c:v>
                </c:pt>
                <c:pt idx="44">
                  <c:v>-53849</c:v>
                </c:pt>
                <c:pt idx="45">
                  <c:v>-54902</c:v>
                </c:pt>
                <c:pt idx="46">
                  <c:v>-55186</c:v>
                </c:pt>
                <c:pt idx="47">
                  <c:v>-53767</c:v>
                </c:pt>
                <c:pt idx="48">
                  <c:v>-52790</c:v>
                </c:pt>
                <c:pt idx="49">
                  <c:v>-48800</c:v>
                </c:pt>
                <c:pt idx="50">
                  <c:v>-34209</c:v>
                </c:pt>
                <c:pt idx="51">
                  <c:v>-33061</c:v>
                </c:pt>
                <c:pt idx="52">
                  <c:v>-31632</c:v>
                </c:pt>
                <c:pt idx="53">
                  <c:v>-27794</c:v>
                </c:pt>
                <c:pt idx="54">
                  <c:v>-22997</c:v>
                </c:pt>
                <c:pt idx="55">
                  <c:v>-22292</c:v>
                </c:pt>
                <c:pt idx="56">
                  <c:v>-23183</c:v>
                </c:pt>
                <c:pt idx="57">
                  <c:v>-21346</c:v>
                </c:pt>
                <c:pt idx="58">
                  <c:v>-19424</c:v>
                </c:pt>
                <c:pt idx="59">
                  <c:v>-17555</c:v>
                </c:pt>
                <c:pt idx="60">
                  <c:v>-15068</c:v>
                </c:pt>
                <c:pt idx="61">
                  <c:v>-13321</c:v>
                </c:pt>
                <c:pt idx="62">
                  <c:v>-10940</c:v>
                </c:pt>
                <c:pt idx="63">
                  <c:v>-9861</c:v>
                </c:pt>
                <c:pt idx="64">
                  <c:v>-8032</c:v>
                </c:pt>
                <c:pt idx="65">
                  <c:v>-6558</c:v>
                </c:pt>
                <c:pt idx="66">
                  <c:v>-5188</c:v>
                </c:pt>
                <c:pt idx="67">
                  <c:v>-4068</c:v>
                </c:pt>
                <c:pt idx="68">
                  <c:v>-3241</c:v>
                </c:pt>
                <c:pt idx="69">
                  <c:v>-2418</c:v>
                </c:pt>
                <c:pt idx="70">
                  <c:v>-1834</c:v>
                </c:pt>
                <c:pt idx="71">
                  <c:v>-1286</c:v>
                </c:pt>
                <c:pt idx="72">
                  <c:v>-914</c:v>
                </c:pt>
                <c:pt idx="73">
                  <c:v>-668</c:v>
                </c:pt>
                <c:pt idx="74">
                  <c:v>-454</c:v>
                </c:pt>
                <c:pt idx="75">
                  <c:v>-290</c:v>
                </c:pt>
                <c:pt idx="76">
                  <c:v>-101</c:v>
                </c:pt>
                <c:pt idx="77">
                  <c:v>-55</c:v>
                </c:pt>
                <c:pt idx="78">
                  <c:v>-29</c:v>
                </c:pt>
                <c:pt idx="79">
                  <c:v>-18</c:v>
                </c:pt>
                <c:pt idx="80">
                  <c:v>-16</c:v>
                </c:pt>
                <c:pt idx="81">
                  <c:v>-13</c:v>
                </c:pt>
                <c:pt idx="82">
                  <c:v>0</c:v>
                </c:pt>
                <c:pt idx="83">
                  <c:v>-11</c:v>
                </c:pt>
                <c:pt idx="84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815-ACF0-3C129BC3F2C9}"/>
            </c:ext>
          </c:extLst>
        </c:ser>
        <c:ser>
          <c:idx val="1"/>
          <c:order val="1"/>
          <c:tx>
            <c:strRef>
              <c:f>'âge des pens'!$C$4</c:f>
              <c:strCache>
                <c:ptCount val="1"/>
                <c:pt idx="0">
                  <c:v>Droits dérivés
Âge moy. 76,0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pens'!$C$6:$C$90</c:f>
              <c:numCache>
                <c:formatCode>0;[Red]0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-2</c:v>
                </c:pt>
                <c:pt idx="7">
                  <c:v>-4</c:v>
                </c:pt>
                <c:pt idx="8">
                  <c:v>-6</c:v>
                </c:pt>
                <c:pt idx="9">
                  <c:v>-10</c:v>
                </c:pt>
                <c:pt idx="10">
                  <c:v>-8</c:v>
                </c:pt>
                <c:pt idx="11">
                  <c:v>-16</c:v>
                </c:pt>
                <c:pt idx="12">
                  <c:v>-20</c:v>
                </c:pt>
                <c:pt idx="13">
                  <c:v>-30</c:v>
                </c:pt>
                <c:pt idx="14">
                  <c:v>-27</c:v>
                </c:pt>
                <c:pt idx="15">
                  <c:v>-49</c:v>
                </c:pt>
                <c:pt idx="16">
                  <c:v>-41</c:v>
                </c:pt>
                <c:pt idx="17">
                  <c:v>-69</c:v>
                </c:pt>
                <c:pt idx="18">
                  <c:v>-84</c:v>
                </c:pt>
                <c:pt idx="19">
                  <c:v>-97</c:v>
                </c:pt>
                <c:pt idx="20">
                  <c:v>-126</c:v>
                </c:pt>
                <c:pt idx="21">
                  <c:v>-141</c:v>
                </c:pt>
                <c:pt idx="22">
                  <c:v>-171</c:v>
                </c:pt>
                <c:pt idx="23">
                  <c:v>-223</c:v>
                </c:pt>
                <c:pt idx="24">
                  <c:v>-237</c:v>
                </c:pt>
                <c:pt idx="25">
                  <c:v>-288</c:v>
                </c:pt>
                <c:pt idx="26">
                  <c:v>-316</c:v>
                </c:pt>
                <c:pt idx="27">
                  <c:v>-357</c:v>
                </c:pt>
                <c:pt idx="28">
                  <c:v>-467</c:v>
                </c:pt>
                <c:pt idx="29">
                  <c:v>-510</c:v>
                </c:pt>
                <c:pt idx="30">
                  <c:v>-640</c:v>
                </c:pt>
                <c:pt idx="31">
                  <c:v>-715</c:v>
                </c:pt>
                <c:pt idx="32">
                  <c:v>-757</c:v>
                </c:pt>
                <c:pt idx="33">
                  <c:v>-906</c:v>
                </c:pt>
                <c:pt idx="34">
                  <c:v>-1057</c:v>
                </c:pt>
                <c:pt idx="35">
                  <c:v>-1207</c:v>
                </c:pt>
                <c:pt idx="36">
                  <c:v>-1386</c:v>
                </c:pt>
                <c:pt idx="37">
                  <c:v>-1504</c:v>
                </c:pt>
                <c:pt idx="38">
                  <c:v>-1718</c:v>
                </c:pt>
                <c:pt idx="39">
                  <c:v>-1966</c:v>
                </c:pt>
                <c:pt idx="40">
                  <c:v>-2148</c:v>
                </c:pt>
                <c:pt idx="41">
                  <c:v>-2305</c:v>
                </c:pt>
                <c:pt idx="42">
                  <c:v>-2478</c:v>
                </c:pt>
                <c:pt idx="43">
                  <c:v>-2700</c:v>
                </c:pt>
                <c:pt idx="44">
                  <c:v>-2876</c:v>
                </c:pt>
                <c:pt idx="45">
                  <c:v>-3292</c:v>
                </c:pt>
                <c:pt idx="46">
                  <c:v>-3577</c:v>
                </c:pt>
                <c:pt idx="47">
                  <c:v>-3696</c:v>
                </c:pt>
                <c:pt idx="48">
                  <c:v>-3859</c:v>
                </c:pt>
                <c:pt idx="49">
                  <c:v>-3766</c:v>
                </c:pt>
                <c:pt idx="50">
                  <c:v>-2961</c:v>
                </c:pt>
                <c:pt idx="51">
                  <c:v>-3151</c:v>
                </c:pt>
                <c:pt idx="52">
                  <c:v>-3210</c:v>
                </c:pt>
                <c:pt idx="53">
                  <c:v>-2989</c:v>
                </c:pt>
                <c:pt idx="54">
                  <c:v>-2877</c:v>
                </c:pt>
                <c:pt idx="55">
                  <c:v>-2990</c:v>
                </c:pt>
                <c:pt idx="56">
                  <c:v>-3233</c:v>
                </c:pt>
                <c:pt idx="57">
                  <c:v>-3281</c:v>
                </c:pt>
                <c:pt idx="58">
                  <c:v>-3190</c:v>
                </c:pt>
                <c:pt idx="59">
                  <c:v>-3204</c:v>
                </c:pt>
                <c:pt idx="60">
                  <c:v>-2942</c:v>
                </c:pt>
                <c:pt idx="61">
                  <c:v>-2795</c:v>
                </c:pt>
                <c:pt idx="62">
                  <c:v>-2563</c:v>
                </c:pt>
                <c:pt idx="63">
                  <c:v>-2495</c:v>
                </c:pt>
                <c:pt idx="64">
                  <c:v>-2115</c:v>
                </c:pt>
                <c:pt idx="65">
                  <c:v>-1931</c:v>
                </c:pt>
                <c:pt idx="66">
                  <c:v>-1579</c:v>
                </c:pt>
                <c:pt idx="67">
                  <c:v>-1340</c:v>
                </c:pt>
                <c:pt idx="68">
                  <c:v>-1077</c:v>
                </c:pt>
                <c:pt idx="69">
                  <c:v>-861</c:v>
                </c:pt>
                <c:pt idx="70">
                  <c:v>-711</c:v>
                </c:pt>
                <c:pt idx="71">
                  <c:v>-514</c:v>
                </c:pt>
                <c:pt idx="72">
                  <c:v>-376</c:v>
                </c:pt>
                <c:pt idx="73">
                  <c:v>-258</c:v>
                </c:pt>
                <c:pt idx="74">
                  <c:v>-194</c:v>
                </c:pt>
                <c:pt idx="75">
                  <c:v>-126</c:v>
                </c:pt>
                <c:pt idx="76">
                  <c:v>-53</c:v>
                </c:pt>
                <c:pt idx="77">
                  <c:v>-26</c:v>
                </c:pt>
                <c:pt idx="78">
                  <c:v>-10</c:v>
                </c:pt>
                <c:pt idx="79">
                  <c:v>-2</c:v>
                </c:pt>
                <c:pt idx="80">
                  <c:v>-9</c:v>
                </c:pt>
                <c:pt idx="81">
                  <c:v>-6</c:v>
                </c:pt>
                <c:pt idx="82">
                  <c:v>-2</c:v>
                </c:pt>
                <c:pt idx="83">
                  <c:v>-2</c:v>
                </c:pt>
                <c:pt idx="84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D-4815-ACF0-3C129BC3F2C9}"/>
            </c:ext>
          </c:extLst>
        </c:ser>
        <c:ser>
          <c:idx val="2"/>
          <c:order val="2"/>
          <c:tx>
            <c:strRef>
              <c:f>'âge des pens'!$D$4</c:f>
              <c:strCache>
                <c:ptCount val="1"/>
                <c:pt idx="0">
                  <c:v>Droits directs
Âge moy. 72,1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pens'!$D$6:$D$90</c:f>
              <c:numCache>
                <c:formatCode>0;[Red]0</c:formatCode>
                <c:ptCount val="8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15</c:v>
                </c:pt>
                <c:pt idx="8">
                  <c:v>10</c:v>
                </c:pt>
                <c:pt idx="9">
                  <c:v>34</c:v>
                </c:pt>
                <c:pt idx="10">
                  <c:v>36</c:v>
                </c:pt>
                <c:pt idx="11">
                  <c:v>46</c:v>
                </c:pt>
                <c:pt idx="12">
                  <c:v>72</c:v>
                </c:pt>
                <c:pt idx="13">
                  <c:v>84</c:v>
                </c:pt>
                <c:pt idx="14">
                  <c:v>131</c:v>
                </c:pt>
                <c:pt idx="15">
                  <c:v>149</c:v>
                </c:pt>
                <c:pt idx="16">
                  <c:v>178</c:v>
                </c:pt>
                <c:pt idx="17">
                  <c:v>214</c:v>
                </c:pt>
                <c:pt idx="18">
                  <c:v>268</c:v>
                </c:pt>
                <c:pt idx="19">
                  <c:v>353</c:v>
                </c:pt>
                <c:pt idx="20">
                  <c:v>477</c:v>
                </c:pt>
                <c:pt idx="21">
                  <c:v>755</c:v>
                </c:pt>
                <c:pt idx="22">
                  <c:v>1077</c:v>
                </c:pt>
                <c:pt idx="23">
                  <c:v>1531</c:v>
                </c:pt>
                <c:pt idx="24">
                  <c:v>2177</c:v>
                </c:pt>
                <c:pt idx="25">
                  <c:v>2608</c:v>
                </c:pt>
                <c:pt idx="26">
                  <c:v>3124</c:v>
                </c:pt>
                <c:pt idx="27">
                  <c:v>3686</c:v>
                </c:pt>
                <c:pt idx="28">
                  <c:v>4126</c:v>
                </c:pt>
                <c:pt idx="29">
                  <c:v>5054</c:v>
                </c:pt>
                <c:pt idx="30">
                  <c:v>5910</c:v>
                </c:pt>
                <c:pt idx="31">
                  <c:v>7685</c:v>
                </c:pt>
                <c:pt idx="32">
                  <c:v>12602</c:v>
                </c:pt>
                <c:pt idx="33">
                  <c:v>16118</c:v>
                </c:pt>
                <c:pt idx="34">
                  <c:v>20747</c:v>
                </c:pt>
                <c:pt idx="35">
                  <c:v>29571</c:v>
                </c:pt>
                <c:pt idx="36">
                  <c:v>41658</c:v>
                </c:pt>
                <c:pt idx="37">
                  <c:v>63925</c:v>
                </c:pt>
                <c:pt idx="38">
                  <c:v>78670</c:v>
                </c:pt>
                <c:pt idx="39">
                  <c:v>82644</c:v>
                </c:pt>
                <c:pt idx="40">
                  <c:v>85092</c:v>
                </c:pt>
                <c:pt idx="41">
                  <c:v>85949</c:v>
                </c:pt>
                <c:pt idx="42">
                  <c:v>85852</c:v>
                </c:pt>
                <c:pt idx="43">
                  <c:v>85686</c:v>
                </c:pt>
                <c:pt idx="44">
                  <c:v>84300</c:v>
                </c:pt>
                <c:pt idx="45">
                  <c:v>86024</c:v>
                </c:pt>
                <c:pt idx="46">
                  <c:v>84796</c:v>
                </c:pt>
                <c:pt idx="47">
                  <c:v>82733</c:v>
                </c:pt>
                <c:pt idx="48">
                  <c:v>80797</c:v>
                </c:pt>
                <c:pt idx="49">
                  <c:v>73700</c:v>
                </c:pt>
                <c:pt idx="50">
                  <c:v>52036</c:v>
                </c:pt>
                <c:pt idx="51">
                  <c:v>51177</c:v>
                </c:pt>
                <c:pt idx="52">
                  <c:v>49740</c:v>
                </c:pt>
                <c:pt idx="53">
                  <c:v>44151</c:v>
                </c:pt>
                <c:pt idx="54">
                  <c:v>37180</c:v>
                </c:pt>
                <c:pt idx="55">
                  <c:v>36319</c:v>
                </c:pt>
                <c:pt idx="56">
                  <c:v>37915</c:v>
                </c:pt>
                <c:pt idx="57">
                  <c:v>34658</c:v>
                </c:pt>
                <c:pt idx="58">
                  <c:v>31824</c:v>
                </c:pt>
                <c:pt idx="59">
                  <c:v>29638</c:v>
                </c:pt>
                <c:pt idx="60">
                  <c:v>25944</c:v>
                </c:pt>
                <c:pt idx="61">
                  <c:v>24009</c:v>
                </c:pt>
                <c:pt idx="62">
                  <c:v>21015</c:v>
                </c:pt>
                <c:pt idx="63">
                  <c:v>18402</c:v>
                </c:pt>
                <c:pt idx="64">
                  <c:v>15637</c:v>
                </c:pt>
                <c:pt idx="65">
                  <c:v>13859</c:v>
                </c:pt>
                <c:pt idx="66">
                  <c:v>11595</c:v>
                </c:pt>
                <c:pt idx="67">
                  <c:v>9737</c:v>
                </c:pt>
                <c:pt idx="68">
                  <c:v>8285</c:v>
                </c:pt>
                <c:pt idx="69">
                  <c:v>6488</c:v>
                </c:pt>
                <c:pt idx="70">
                  <c:v>5237</c:v>
                </c:pt>
                <c:pt idx="71">
                  <c:v>3839</c:v>
                </c:pt>
                <c:pt idx="72">
                  <c:v>2873</c:v>
                </c:pt>
                <c:pt idx="73">
                  <c:v>2015</c:v>
                </c:pt>
                <c:pt idx="74">
                  <c:v>1484</c:v>
                </c:pt>
                <c:pt idx="75">
                  <c:v>984</c:v>
                </c:pt>
                <c:pt idx="76">
                  <c:v>357</c:v>
                </c:pt>
                <c:pt idx="77">
                  <c:v>221</c:v>
                </c:pt>
                <c:pt idx="78">
                  <c:v>123</c:v>
                </c:pt>
                <c:pt idx="79">
                  <c:v>73</c:v>
                </c:pt>
                <c:pt idx="80">
                  <c:v>67</c:v>
                </c:pt>
                <c:pt idx="81">
                  <c:v>48</c:v>
                </c:pt>
                <c:pt idx="82">
                  <c:v>25</c:v>
                </c:pt>
                <c:pt idx="83">
                  <c:v>15</c:v>
                </c:pt>
                <c:pt idx="8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D-4815-ACF0-3C129BC3F2C9}"/>
            </c:ext>
          </c:extLst>
        </c:ser>
        <c:ser>
          <c:idx val="3"/>
          <c:order val="3"/>
          <c:tx>
            <c:strRef>
              <c:f>'âge des pens'!$E$4</c:f>
              <c:strCache>
                <c:ptCount val="1"/>
                <c:pt idx="0">
                  <c:v>Droits dérivés
Âge moy. 78,1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pens'!$E$6:$E$90</c:f>
              <c:numCache>
                <c:formatCode>0;[Red]0</c:formatCode>
                <c:ptCount val="8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13</c:v>
                </c:pt>
                <c:pt idx="7">
                  <c:v>20</c:v>
                </c:pt>
                <c:pt idx="8">
                  <c:v>21</c:v>
                </c:pt>
                <c:pt idx="9">
                  <c:v>29</c:v>
                </c:pt>
                <c:pt idx="10">
                  <c:v>36</c:v>
                </c:pt>
                <c:pt idx="11">
                  <c:v>49</c:v>
                </c:pt>
                <c:pt idx="12">
                  <c:v>56</c:v>
                </c:pt>
                <c:pt idx="13">
                  <c:v>77</c:v>
                </c:pt>
                <c:pt idx="14">
                  <c:v>103</c:v>
                </c:pt>
                <c:pt idx="15">
                  <c:v>140</c:v>
                </c:pt>
                <c:pt idx="16">
                  <c:v>155</c:v>
                </c:pt>
                <c:pt idx="17">
                  <c:v>212</c:v>
                </c:pt>
                <c:pt idx="18">
                  <c:v>265</c:v>
                </c:pt>
                <c:pt idx="19">
                  <c:v>269</c:v>
                </c:pt>
                <c:pt idx="20">
                  <c:v>328</c:v>
                </c:pt>
                <c:pt idx="21">
                  <c:v>397</c:v>
                </c:pt>
                <c:pt idx="22">
                  <c:v>500</c:v>
                </c:pt>
                <c:pt idx="23">
                  <c:v>623</c:v>
                </c:pt>
                <c:pt idx="24">
                  <c:v>713</c:v>
                </c:pt>
                <c:pt idx="25">
                  <c:v>845</c:v>
                </c:pt>
                <c:pt idx="26">
                  <c:v>935</c:v>
                </c:pt>
                <c:pt idx="27">
                  <c:v>1143</c:v>
                </c:pt>
                <c:pt idx="28">
                  <c:v>1288</c:v>
                </c:pt>
                <c:pt idx="29">
                  <c:v>1516</c:v>
                </c:pt>
                <c:pt idx="30">
                  <c:v>1761</c:v>
                </c:pt>
                <c:pt idx="31">
                  <c:v>2308</c:v>
                </c:pt>
                <c:pt idx="32">
                  <c:v>2669</c:v>
                </c:pt>
                <c:pt idx="33">
                  <c:v>3023</c:v>
                </c:pt>
                <c:pt idx="34">
                  <c:v>3561</c:v>
                </c:pt>
                <c:pt idx="35">
                  <c:v>4055</c:v>
                </c:pt>
                <c:pt idx="36">
                  <c:v>4687</c:v>
                </c:pt>
                <c:pt idx="37">
                  <c:v>5243</c:v>
                </c:pt>
                <c:pt idx="38">
                  <c:v>5866</c:v>
                </c:pt>
                <c:pt idx="39">
                  <c:v>6504</c:v>
                </c:pt>
                <c:pt idx="40">
                  <c:v>7274</c:v>
                </c:pt>
                <c:pt idx="41">
                  <c:v>7753</c:v>
                </c:pt>
                <c:pt idx="42">
                  <c:v>8077</c:v>
                </c:pt>
                <c:pt idx="43">
                  <c:v>8905</c:v>
                </c:pt>
                <c:pt idx="44">
                  <c:v>9504</c:v>
                </c:pt>
                <c:pt idx="45">
                  <c:v>10551</c:v>
                </c:pt>
                <c:pt idx="46">
                  <c:v>11204</c:v>
                </c:pt>
                <c:pt idx="47">
                  <c:v>12152</c:v>
                </c:pt>
                <c:pt idx="48">
                  <c:v>12825</c:v>
                </c:pt>
                <c:pt idx="49">
                  <c:v>13360</c:v>
                </c:pt>
                <c:pt idx="50">
                  <c:v>10234</c:v>
                </c:pt>
                <c:pt idx="51">
                  <c:v>10972</c:v>
                </c:pt>
                <c:pt idx="52">
                  <c:v>11536</c:v>
                </c:pt>
                <c:pt idx="53">
                  <c:v>10970</c:v>
                </c:pt>
                <c:pt idx="54">
                  <c:v>10337</c:v>
                </c:pt>
                <c:pt idx="55">
                  <c:v>11288</c:v>
                </c:pt>
                <c:pt idx="56">
                  <c:v>12373</c:v>
                </c:pt>
                <c:pt idx="57">
                  <c:v>12516</c:v>
                </c:pt>
                <c:pt idx="58">
                  <c:v>12378</c:v>
                </c:pt>
                <c:pt idx="59">
                  <c:v>12657</c:v>
                </c:pt>
                <c:pt idx="60">
                  <c:v>12535</c:v>
                </c:pt>
                <c:pt idx="61">
                  <c:v>12719</c:v>
                </c:pt>
                <c:pt idx="62">
                  <c:v>12005</c:v>
                </c:pt>
                <c:pt idx="63">
                  <c:v>11869</c:v>
                </c:pt>
                <c:pt idx="64">
                  <c:v>11005</c:v>
                </c:pt>
                <c:pt idx="65">
                  <c:v>10584</c:v>
                </c:pt>
                <c:pt idx="66">
                  <c:v>9057</c:v>
                </c:pt>
                <c:pt idx="67">
                  <c:v>8330</c:v>
                </c:pt>
                <c:pt idx="68">
                  <c:v>7351</c:v>
                </c:pt>
                <c:pt idx="69">
                  <c:v>6229</c:v>
                </c:pt>
                <c:pt idx="70">
                  <c:v>5229</c:v>
                </c:pt>
                <c:pt idx="71">
                  <c:v>4186</c:v>
                </c:pt>
                <c:pt idx="72">
                  <c:v>3340</c:v>
                </c:pt>
                <c:pt idx="73">
                  <c:v>2550</c:v>
                </c:pt>
                <c:pt idx="74">
                  <c:v>1986</c:v>
                </c:pt>
                <c:pt idx="75">
                  <c:v>1352</c:v>
                </c:pt>
                <c:pt idx="76">
                  <c:v>561</c:v>
                </c:pt>
                <c:pt idx="77">
                  <c:v>335</c:v>
                </c:pt>
                <c:pt idx="78">
                  <c:v>194</c:v>
                </c:pt>
                <c:pt idx="79">
                  <c:v>93</c:v>
                </c:pt>
                <c:pt idx="80">
                  <c:v>91</c:v>
                </c:pt>
                <c:pt idx="81">
                  <c:v>74</c:v>
                </c:pt>
                <c:pt idx="82">
                  <c:v>49</c:v>
                </c:pt>
                <c:pt idx="83">
                  <c:v>33</c:v>
                </c:pt>
                <c:pt idx="8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D-4815-ACF0-3C129BC3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024128"/>
        <c:axId val="63042688"/>
      </c:barChart>
      <c:catAx>
        <c:axId val="63024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1000" b="1" i="0" baseline="0">
                    <a:effectLst/>
                  </a:rPr>
                  <a:t>Âge</a:t>
                </a:r>
                <a:endParaRPr lang="fr-F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9108548783495683E-2"/>
              <c:y val="0.1082486611596192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crossAx val="63042688"/>
        <c:crosses val="autoZero"/>
        <c:auto val="1"/>
        <c:lblAlgn val="ctr"/>
        <c:lblOffset val="100"/>
        <c:tickLblSkip val="5"/>
        <c:noMultiLvlLbl val="0"/>
      </c:catAx>
      <c:valAx>
        <c:axId val="63042688"/>
        <c:scaling>
          <c:orientation val="minMax"/>
          <c:max val="100000"/>
          <c:min val="-10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Effectifs</a:t>
                </a: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crossAx val="630241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400">
                <a:solidFill>
                  <a:schemeClr val="accent2">
                    <a:lumMod val="75000"/>
                  </a:schemeClr>
                </a:solidFill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400">
                <a:solidFill>
                  <a:schemeClr val="accent3">
                    <a:lumMod val="75000"/>
                  </a:schemeClr>
                </a:solidFill>
              </a:defRPr>
            </a:pPr>
            <a:endParaRPr lang="fr-FR"/>
          </a:p>
        </c:txPr>
      </c:legendEntry>
      <c:legendEntry>
        <c:idx val="3"/>
        <c:txPr>
          <a:bodyPr/>
          <a:lstStyle/>
          <a:p>
            <a:pPr>
              <a:defRPr sz="1400">
                <a:solidFill>
                  <a:schemeClr val="accent4">
                    <a:lumMod val="75000"/>
                  </a:schemeClr>
                </a:solidFill>
              </a:defRPr>
            </a:pPr>
            <a:endParaRPr lang="fr-FR"/>
          </a:p>
        </c:txPr>
      </c:legendEntry>
      <c:layout>
        <c:manualLayout>
          <c:xMode val="edge"/>
          <c:yMode val="edge"/>
          <c:x val="7.7131160243070387E-2"/>
          <c:y val="3.7887054353810012E-2"/>
          <c:w val="0.89101751695420151"/>
          <c:h val="0.14620272350780425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2314085739282"/>
          <c:y val="5.0925925925925923E-2"/>
          <c:w val="0.74994502230431082"/>
          <c:h val="0.84225284339457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'pens par Cat. hiérar'!$B$5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749262536873156E-2"/>
                  <c:y val="-1.020632847839066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0E-40B7-8BEF-C6CDA9337893}"/>
                </c:ext>
              </c:extLst>
            </c:dLbl>
            <c:dLbl>
              <c:idx val="1"/>
              <c:layout>
                <c:manualLayout>
                  <c:x val="-1.7699115044247787E-2"/>
                  <c:y val="-1.670145771725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0E-40B7-8BEF-C6CDA933789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 par Cat. hiérar'!$C$4:$F$4</c:f>
              <c:strCache>
                <c:ptCount val="4"/>
                <c:pt idx="0">
                  <c:v>FPH</c:v>
                </c:pt>
                <c:pt idx="1">
                  <c:v>FPT</c:v>
                </c:pt>
                <c:pt idx="2">
                  <c:v>FPE civils</c:v>
                </c:pt>
                <c:pt idx="3">
                  <c:v>Ensemble</c:v>
                </c:pt>
              </c:strCache>
            </c:strRef>
          </c:cat>
          <c:val>
            <c:numRef>
              <c:f>'pens par Cat. hiérar'!$C$5:$F$5</c:f>
              <c:numCache>
                <c:formatCode>0%</c:formatCode>
                <c:ptCount val="4"/>
                <c:pt idx="0">
                  <c:v>0.13477192456781131</c:v>
                </c:pt>
                <c:pt idx="1">
                  <c:v>0.11066285749830054</c:v>
                </c:pt>
                <c:pt idx="2">
                  <c:v>0.50637578414105633</c:v>
                </c:pt>
                <c:pt idx="3">
                  <c:v>0.33826318075751416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E-40B7-8BEF-C6CDA9337893}"/>
            </c:ext>
          </c:extLst>
        </c:ser>
        <c:ser>
          <c:idx val="1"/>
          <c:order val="1"/>
          <c:tx>
            <c:strRef>
              <c:f>'pens par Cat. hiérar'!$B$6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4.1281876802426671E-4"/>
                  <c:y val="1.6632013001781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0E-40B7-8BEF-C6CDA933789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'pens par Cat. hiérar'!$C$4:$F$4</c:f>
              <c:strCache>
                <c:ptCount val="4"/>
                <c:pt idx="0">
                  <c:v>FPH</c:v>
                </c:pt>
                <c:pt idx="1">
                  <c:v>FPT</c:v>
                </c:pt>
                <c:pt idx="2">
                  <c:v>FPE civils</c:v>
                </c:pt>
                <c:pt idx="3">
                  <c:v>Ensemble</c:v>
                </c:pt>
              </c:strCache>
            </c:strRef>
          </c:cat>
          <c:val>
            <c:numRef>
              <c:f>'pens par Cat. hiérar'!$C$6:$F$6</c:f>
              <c:numCache>
                <c:formatCode>0%</c:formatCode>
                <c:ptCount val="4"/>
                <c:pt idx="0">
                  <c:v>0.29052000406401163</c:v>
                </c:pt>
                <c:pt idx="1">
                  <c:v>0.14109177400316641</c:v>
                </c:pt>
                <c:pt idx="2">
                  <c:v>0.23220778995903668</c:v>
                </c:pt>
                <c:pt idx="3">
                  <c:v>0.22258000066829656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E-40B7-8BEF-C6CDA9337893}"/>
            </c:ext>
          </c:extLst>
        </c:ser>
        <c:ser>
          <c:idx val="2"/>
          <c:order val="2"/>
          <c:tx>
            <c:strRef>
              <c:f>'pens par Cat. hiérar'!$B$7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0816000913008136E-16"/>
                  <c:y val="-4.4537220579352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0E-40B7-8BEF-C6CDA933789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 par Cat. hiérar'!$C$4:$F$4</c:f>
              <c:strCache>
                <c:ptCount val="4"/>
                <c:pt idx="0">
                  <c:v>FPH</c:v>
                </c:pt>
                <c:pt idx="1">
                  <c:v>FPT</c:v>
                </c:pt>
                <c:pt idx="2">
                  <c:v>FPE civils</c:v>
                </c:pt>
                <c:pt idx="3">
                  <c:v>Ensemble</c:v>
                </c:pt>
              </c:strCache>
            </c:strRef>
          </c:cat>
          <c:val>
            <c:numRef>
              <c:f>'pens par Cat. hiérar'!$C$7:$F$7</c:f>
              <c:numCache>
                <c:formatCode>0%</c:formatCode>
                <c:ptCount val="4"/>
                <c:pt idx="0">
                  <c:v>0.57470807136817703</c:v>
                </c:pt>
                <c:pt idx="1">
                  <c:v>0.74824536849853307</c:v>
                </c:pt>
                <c:pt idx="2">
                  <c:v>0.26141642589990699</c:v>
                </c:pt>
                <c:pt idx="3">
                  <c:v>0.43915681857418926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E-40B7-8BEF-C6CDA933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5"/>
        <c:overlap val="-48"/>
        <c:axId val="436694088"/>
        <c:axId val="574020904"/>
      </c:barChart>
      <c:catAx>
        <c:axId val="43669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020904"/>
        <c:crosses val="autoZero"/>
        <c:auto val="1"/>
        <c:lblAlgn val="ctr"/>
        <c:lblOffset val="100"/>
        <c:noMultiLvlLbl val="0"/>
      </c:catAx>
      <c:valAx>
        <c:axId val="57402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69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'durée validée'!$C$3</c:f>
              <c:strCache>
                <c:ptCount val="1"/>
                <c:pt idx="0">
                  <c:v>FPH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validée'!$C$4:$C$6</c:f>
              <c:numCache>
                <c:formatCode>#,##0</c:formatCode>
                <c:ptCount val="3"/>
                <c:pt idx="0">
                  <c:v>121.3288869380757</c:v>
                </c:pt>
                <c:pt idx="1">
                  <c:v>123.05589630334329</c:v>
                </c:pt>
                <c:pt idx="2">
                  <c:v>104.02920812297918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C-4730-83EF-0E6572E460DC}"/>
            </c:ext>
          </c:extLst>
        </c:ser>
        <c:ser>
          <c:idx val="1"/>
          <c:order val="1"/>
          <c:tx>
            <c:strRef>
              <c:f>'durée validée'!$D$3</c:f>
              <c:strCache>
                <c:ptCount val="1"/>
                <c:pt idx="0">
                  <c:v>FPT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validée'!$D$4:$D$6</c:f>
              <c:numCache>
                <c:formatCode>#,##0</c:formatCode>
                <c:ptCount val="3"/>
                <c:pt idx="0">
                  <c:v>111.1049085402198</c:v>
                </c:pt>
                <c:pt idx="1">
                  <c:v>113.68742001261509</c:v>
                </c:pt>
                <c:pt idx="2">
                  <c:v>91.806772198461289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C-4730-83EF-0E6572E460DC}"/>
            </c:ext>
          </c:extLst>
        </c:ser>
        <c:ser>
          <c:idx val="2"/>
          <c:order val="2"/>
          <c:tx>
            <c:strRef>
              <c:f>'durée validée'!$E$3</c:f>
              <c:strCache>
                <c:ptCount val="1"/>
                <c:pt idx="0">
                  <c:v>FPE civils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validée'!$E$4:$E$6</c:f>
              <c:numCache>
                <c:formatCode>#,##0</c:formatCode>
                <c:ptCount val="3"/>
                <c:pt idx="0">
                  <c:v>138.52782938253219</c:v>
                </c:pt>
                <c:pt idx="1">
                  <c:v>140.08322337283369</c:v>
                </c:pt>
                <c:pt idx="2">
                  <c:v>114.83112819019699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C-4730-83EF-0E6572E460DC}"/>
            </c:ext>
          </c:extLst>
        </c:ser>
        <c:ser>
          <c:idx val="3"/>
          <c:order val="3"/>
          <c:tx>
            <c:strRef>
              <c:f>'durée validée'!$F$3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validée'!$F$4:$F$6</c:f>
              <c:numCache>
                <c:formatCode>#,##0</c:formatCode>
                <c:ptCount val="3"/>
                <c:pt idx="0">
                  <c:v>128.57558357223087</c:v>
                </c:pt>
                <c:pt idx="1">
                  <c:v>130.69758708821269</c:v>
                </c:pt>
                <c:pt idx="2">
                  <c:v>104.44044966177597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C-4730-83EF-0E6572E46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112576"/>
        <c:axId val="626108640"/>
      </c:barChart>
      <c:catAx>
        <c:axId val="6261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108640"/>
        <c:crosses val="autoZero"/>
        <c:auto val="1"/>
        <c:lblAlgn val="ctr"/>
        <c:lblOffset val="100"/>
        <c:noMultiLvlLbl val="0"/>
      </c:catAx>
      <c:valAx>
        <c:axId val="6261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1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117226</xdr:colOff>
      <xdr:row>8</xdr:row>
      <xdr:rowOff>72746</xdr:rowOff>
    </xdr:from>
    <xdr:to>
      <xdr:col>15</xdr:col>
      <xdr:colOff>428626</xdr:colOff>
      <xdr:row>33</xdr:row>
      <xdr:rowOff>11906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321468</xdr:colOff>
      <xdr:row>33</xdr:row>
      <xdr:rowOff>83343</xdr:rowOff>
    </xdr:from>
    <xdr:to>
      <xdr:col>7</xdr:col>
      <xdr:colOff>690562</xdr:colOff>
      <xdr:row>33</xdr:row>
      <xdr:rowOff>166687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17B688D-AF85-41DB-B71A-95912FA1FF79}"/>
            </a:ext>
          </a:extLst>
        </xdr:cNvPr>
        <xdr:cNvSpPr/>
      </xdr:nvSpPr>
      <xdr:spPr>
        <a:xfrm>
          <a:off x="9310687" y="16252031"/>
          <a:ext cx="369094" cy="8334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0.84735</cdr:x>
      <cdr:y>0.76479</cdr:y>
    </cdr:from>
    <cdr:to>
      <cdr:x>0.96088</cdr:x>
      <cdr:y>0.88916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C8FC02C8-A0E6-482C-813A-6A030AC6EE43}"/>
            </a:ext>
          </a:extLst>
        </cdr:cNvPr>
        <cdr:cNvSpPr txBox="1"/>
      </cdr:nvSpPr>
      <cdr:spPr>
        <a:xfrm xmlns:a="http://schemas.openxmlformats.org/drawingml/2006/main">
          <a:off x="10574586" y="3368159"/>
          <a:ext cx="1416844" cy="547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>
              <a:solidFill>
                <a:schemeClr val="accent2">
                  <a:lumMod val="75000"/>
                </a:schemeClr>
              </a:solidFill>
              <a:effectLst/>
            </a:rPr>
            <a:t>Homme droit dérivé (Vieillesse+invalidité)</a:t>
          </a:r>
          <a:endParaRPr lang="fr-FR" sz="1100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577921</xdr:colOff>
      <xdr:row>3</xdr:row>
      <xdr:rowOff>577922</xdr:rowOff>
    </xdr:from>
    <xdr:to>
      <xdr:col>18</xdr:col>
      <xdr:colOff>51425</xdr:colOff>
      <xdr:row>27</xdr:row>
      <xdr:rowOff>29858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0.23469</cdr:x>
      <cdr:y>0</cdr:y>
    </cdr:from>
    <cdr:to>
      <cdr:x>0.37659</cdr:x>
      <cdr:y>0.07866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1843089" y="0"/>
          <a:ext cx="1114425" cy="3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fr-FR" sz="1600" b="1">
              <a:solidFill>
                <a:srgbClr val="0070C0"/>
              </a:solidFill>
            </a:rPr>
            <a:t>Hommes</a:t>
          </a:r>
        </a:p>
      </cdr:txBody>
    </cdr:sp>
  </cdr:relSizeAnchor>
  <cdr:relSizeAnchor xmlns:cdr="http://schemas.openxmlformats.org/drawingml/2006/chartDrawing">
    <cdr:from>
      <cdr:x>0.65797</cdr:x>
      <cdr:y>0</cdr:y>
    </cdr:from>
    <cdr:to>
      <cdr:x>0.82899</cdr:x>
      <cdr:y>0.07866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5167313" y="0"/>
          <a:ext cx="1343025" cy="3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fr-FR" sz="1600" b="1">
              <a:solidFill>
                <a:schemeClr val="accent6">
                  <a:lumMod val="75000"/>
                </a:schemeClr>
              </a:solidFill>
            </a:rPr>
            <a:t>Femmes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3</xdr:row>
      <xdr:rowOff>76200</xdr:rowOff>
    </xdr:from>
    <xdr:to>
      <xdr:col>12</xdr:col>
      <xdr:colOff>361950</xdr:colOff>
      <xdr:row>15</xdr:row>
      <xdr:rowOff>71438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37AB5C2-DAE9-439E-80BC-E36749CDB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341778</xdr:colOff>
      <xdr:row>2</xdr:row>
      <xdr:rowOff>101971</xdr:rowOff>
    </xdr:from>
    <xdr:to>
      <xdr:col>13</xdr:col>
      <xdr:colOff>44822</xdr:colOff>
      <xdr:row>14</xdr:row>
      <xdr:rowOff>66113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7BAF9A0-8B26-44FD-8C0D-B8E9AC013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28575</xdr:rowOff>
    </xdr:from>
    <xdr:to>
      <xdr:col>12</xdr:col>
      <xdr:colOff>190500</xdr:colOff>
      <xdr:row>16</xdr:row>
      <xdr:rowOff>9525</xdr:rowOff>
    </xdr:to>
    <xdr:sp macro="" textlink="">
      <xdr:nvSpPr>
        <xdr:cNvPr id="3" name="Zone de texte 40">
          <a:extLst>
            <a:ext uri="{FF2B5EF4-FFF2-40B4-BE49-F238E27FC236}">
              <a16:creationId xmlns:a16="http://schemas.microsoft.com/office/drawing/2014/main" id="{92654E83-2D33-49E5-BA19-895EE00C6567}"/>
            </a:ext>
          </a:extLst>
        </xdr:cNvPr>
        <xdr:cNvSpPr txBox="1"/>
      </xdr:nvSpPr>
      <xdr:spPr>
        <a:xfrm>
          <a:off x="123825" y="2581275"/>
          <a:ext cx="6810375" cy="36195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fr-FR" sz="8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 pension ne peut être inférieure à un montant dénommé le minimum garanti. Lors du calcul de la pension, on compare le montant normal de la pension obtenu s’il y a lieu après application du coefficient de minoration ou de majoration, à celui du minimum garanti. C’est le montant le plus favorable qui est payé.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11</xdr:col>
      <xdr:colOff>371475</xdr:colOff>
      <xdr:row>10</xdr:row>
      <xdr:rowOff>85725</xdr:rowOff>
    </xdr:to>
    <xdr:sp macro="" textlink="">
      <xdr:nvSpPr>
        <xdr:cNvPr id="2" name="Zone de texte 21">
          <a:extLst>
            <a:ext uri="{FF2B5EF4-FFF2-40B4-BE49-F238E27FC236}">
              <a16:creationId xmlns:a16="http://schemas.microsoft.com/office/drawing/2014/main" id="{B0A4B6B7-7E6D-4B5F-BC2E-77B67244EC27}"/>
            </a:ext>
          </a:extLst>
        </xdr:cNvPr>
        <xdr:cNvSpPr txBox="1"/>
      </xdr:nvSpPr>
      <xdr:spPr>
        <a:xfrm>
          <a:off x="0" y="1371600"/>
          <a:ext cx="6477000" cy="46672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300"/>
            </a:spcAft>
          </a:pPr>
          <a:r>
            <a:rPr lang="fr-FR" sz="8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 * La majoration pour enfants est accordée, sous certaines conditions, aux retraités ayant élevé au moins trois enfants quelle que soit la nature de la pension. Elle est égale à 10% du montant de la pension pour les trois premiers enfants et à 5% par enfant au-delà. Elle représente l'accessoire le plus fréquemment servi.</a:t>
          </a:r>
          <a:endParaRPr lang="fr-FR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2</xdr:row>
      <xdr:rowOff>76200</xdr:rowOff>
    </xdr:from>
    <xdr:to>
      <xdr:col>8</xdr:col>
      <xdr:colOff>116111</xdr:colOff>
      <xdr:row>17</xdr:row>
      <xdr:rowOff>41393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866AAC-A250-4D44-BAA4-F5D8D43F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76200"/>
          <a:ext cx="3316511" cy="2822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vr200011\dr\AARECUEIL\CNRACL\98\stock\ib\Ib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ers°H.DDI"/>
      <sheetName val="disp°F.DDI"/>
      <sheetName val="ib97"/>
      <sheetName val="tranches"/>
    </sheetNames>
    <sheetDataSet>
      <sheetData sheetId="0" refreshError="1"/>
      <sheetData sheetId="1" refreshError="1"/>
      <sheetData sheetId="2" refreshError="1"/>
      <sheetData sheetId="3">
        <row r="19">
          <cell r="Z19">
            <v>392140</v>
          </cell>
          <cell r="AU19">
            <v>392140</v>
          </cell>
          <cell r="AV19">
            <v>74688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BAC2-FE2E-43C1-B181-8AD0CC94BFC4}">
  <dimension ref="A1:M13"/>
  <sheetViews>
    <sheetView showGridLines="0" tabSelected="1" workbookViewId="0">
      <selection activeCell="B21" sqref="B21"/>
    </sheetView>
  </sheetViews>
  <sheetFormatPr baseColWidth="10" defaultRowHeight="15" x14ac:dyDescent="0.25"/>
  <cols>
    <col min="1" max="1" width="24.28515625" bestFit="1" customWidth="1"/>
    <col min="2" max="2" width="5.5703125" bestFit="1" customWidth="1"/>
    <col min="4" max="4" width="0.5703125" customWidth="1"/>
    <col min="6" max="6" width="0.7109375" customWidth="1"/>
    <col min="8" max="8" width="0.85546875" customWidth="1"/>
    <col min="10" max="10" width="0.42578125" customWidth="1"/>
    <col min="12" max="12" width="0.42578125" customWidth="1"/>
    <col min="13" max="13" width="10.28515625" customWidth="1"/>
  </cols>
  <sheetData>
    <row r="1" spans="1:13" x14ac:dyDescent="0.25">
      <c r="A1" s="92" t="s">
        <v>51</v>
      </c>
    </row>
    <row r="2" spans="1:13" x14ac:dyDescent="0.25">
      <c r="C2" s="89" t="s">
        <v>17</v>
      </c>
      <c r="D2" s="74"/>
      <c r="E2" s="76"/>
      <c r="F2" s="76"/>
      <c r="G2" s="76"/>
      <c r="H2" s="76"/>
      <c r="I2" s="76"/>
      <c r="J2" s="76"/>
      <c r="K2" s="88" t="s">
        <v>45</v>
      </c>
      <c r="L2" s="74"/>
      <c r="M2" s="88" t="s">
        <v>19</v>
      </c>
    </row>
    <row r="3" spans="1:13" ht="42" customHeight="1" x14ac:dyDescent="0.25">
      <c r="A3" s="1"/>
      <c r="B3" s="1"/>
      <c r="C3" s="89"/>
      <c r="D3" s="68"/>
      <c r="E3" s="9" t="s">
        <v>16</v>
      </c>
      <c r="F3" s="4"/>
      <c r="G3" s="9" t="s">
        <v>15</v>
      </c>
      <c r="H3" s="4"/>
      <c r="I3" s="32" t="s">
        <v>20</v>
      </c>
      <c r="J3" s="7"/>
      <c r="K3" s="88"/>
      <c r="L3" s="74"/>
      <c r="M3" s="88"/>
    </row>
    <row r="4" spans="1:13" ht="3" customHeight="1" x14ac:dyDescent="0.25">
      <c r="A4" s="1"/>
      <c r="B4" s="1"/>
      <c r="C4" s="4"/>
      <c r="D4" s="68"/>
      <c r="E4" s="4"/>
      <c r="F4" s="4"/>
      <c r="G4" s="4"/>
      <c r="H4" s="4"/>
      <c r="I4" s="4"/>
      <c r="J4" s="4"/>
      <c r="K4" s="4"/>
      <c r="L4" s="74"/>
      <c r="M4" s="4"/>
    </row>
    <row r="5" spans="1:13" x14ac:dyDescent="0.25">
      <c r="A5" s="10" t="s">
        <v>21</v>
      </c>
      <c r="B5" s="10"/>
      <c r="C5" s="65">
        <v>3932764</v>
      </c>
      <c r="D5" s="69"/>
      <c r="E5" s="11">
        <v>641086</v>
      </c>
      <c r="F5" s="8"/>
      <c r="G5" s="11">
        <v>800686</v>
      </c>
      <c r="H5" s="8"/>
      <c r="I5" s="11">
        <v>1941200</v>
      </c>
      <c r="J5" s="8"/>
      <c r="K5" s="65">
        <f>E5+G5+I5</f>
        <v>3382972</v>
      </c>
      <c r="L5" s="74"/>
      <c r="M5" s="65">
        <v>549792</v>
      </c>
    </row>
    <row r="6" spans="1:13" x14ac:dyDescent="0.25">
      <c r="A6" s="14"/>
      <c r="B6" s="15" t="s">
        <v>18</v>
      </c>
      <c r="C6" s="66">
        <v>1</v>
      </c>
      <c r="D6" s="70"/>
      <c r="E6" s="17">
        <v>0.16301156133447112</v>
      </c>
      <c r="F6" s="16"/>
      <c r="G6" s="17">
        <v>0.20359370661448284</v>
      </c>
      <c r="H6" s="16"/>
      <c r="I6" s="17">
        <v>0.49359686978420264</v>
      </c>
      <c r="J6" s="16"/>
      <c r="K6" s="75">
        <f>K5/C5</f>
        <v>0.86020213773315668</v>
      </c>
      <c r="L6" s="74"/>
      <c r="M6" s="75">
        <v>0.13979786226684338</v>
      </c>
    </row>
    <row r="7" spans="1:13" ht="3" customHeight="1" x14ac:dyDescent="0.25">
      <c r="A7" s="1"/>
      <c r="B7" s="1"/>
      <c r="C7" s="4"/>
      <c r="D7" s="68"/>
      <c r="E7" s="4"/>
      <c r="F7" s="4"/>
      <c r="G7" s="4"/>
      <c r="H7" s="4"/>
      <c r="I7" s="4"/>
      <c r="J7" s="4"/>
      <c r="K7" s="4"/>
      <c r="L7" s="74"/>
      <c r="M7" s="4"/>
    </row>
    <row r="8" spans="1:13" x14ac:dyDescent="0.25">
      <c r="A8" s="63" t="s">
        <v>3</v>
      </c>
      <c r="B8" s="63"/>
      <c r="C8" s="67">
        <v>3275794</v>
      </c>
      <c r="D8" s="68"/>
      <c r="E8" s="18">
        <v>582665</v>
      </c>
      <c r="F8" s="12"/>
      <c r="G8" s="18">
        <v>679539</v>
      </c>
      <c r="H8" s="12"/>
      <c r="I8" s="18">
        <v>1617056</v>
      </c>
      <c r="J8" s="12"/>
      <c r="K8" s="67">
        <f t="shared" ref="K8:K13" si="0">E8+G8+I8</f>
        <v>2879260</v>
      </c>
      <c r="L8" s="74"/>
      <c r="M8" s="67">
        <v>396534</v>
      </c>
    </row>
    <row r="9" spans="1:13" x14ac:dyDescent="0.25">
      <c r="A9" s="87" t="s">
        <v>9</v>
      </c>
      <c r="B9" s="87"/>
      <c r="C9" s="64">
        <v>3013467</v>
      </c>
      <c r="D9" s="71"/>
      <c r="E9" s="13">
        <v>529778</v>
      </c>
      <c r="F9" s="13"/>
      <c r="G9" s="13">
        <v>599342</v>
      </c>
      <c r="H9" s="13"/>
      <c r="I9" s="13">
        <v>1517454</v>
      </c>
      <c r="J9" s="13"/>
      <c r="K9" s="13">
        <f t="shared" si="0"/>
        <v>2646574</v>
      </c>
      <c r="L9" s="74"/>
      <c r="M9" s="13">
        <v>366893</v>
      </c>
    </row>
    <row r="10" spans="1:13" x14ac:dyDescent="0.25">
      <c r="A10" s="87" t="s">
        <v>2</v>
      </c>
      <c r="B10" s="87"/>
      <c r="C10" s="64">
        <v>262327</v>
      </c>
      <c r="D10" s="71"/>
      <c r="E10" s="13">
        <v>52887</v>
      </c>
      <c r="F10" s="13"/>
      <c r="G10" s="13">
        <v>80197</v>
      </c>
      <c r="H10" s="13"/>
      <c r="I10" s="13">
        <v>99602</v>
      </c>
      <c r="J10" s="13"/>
      <c r="K10" s="13">
        <f t="shared" si="0"/>
        <v>232686</v>
      </c>
      <c r="L10" s="74"/>
      <c r="M10" s="13">
        <v>29641</v>
      </c>
    </row>
    <row r="11" spans="1:13" x14ac:dyDescent="0.25">
      <c r="A11" s="63" t="s">
        <v>4</v>
      </c>
      <c r="B11" s="63"/>
      <c r="C11" s="67">
        <v>656970</v>
      </c>
      <c r="D11" s="68"/>
      <c r="E11" s="18">
        <v>58421</v>
      </c>
      <c r="F11" s="12"/>
      <c r="G11" s="18">
        <v>121147</v>
      </c>
      <c r="H11" s="12"/>
      <c r="I11" s="18">
        <v>324144</v>
      </c>
      <c r="J11" s="12"/>
      <c r="K11" s="67">
        <f t="shared" si="0"/>
        <v>503712</v>
      </c>
      <c r="L11" s="74"/>
      <c r="M11" s="67">
        <v>153258</v>
      </c>
    </row>
    <row r="12" spans="1:13" x14ac:dyDescent="0.25">
      <c r="A12" s="87" t="s">
        <v>9</v>
      </c>
      <c r="B12" s="87"/>
      <c r="C12" s="64">
        <v>441360</v>
      </c>
      <c r="D12" s="71"/>
      <c r="E12" s="13">
        <v>32938</v>
      </c>
      <c r="F12" s="13"/>
      <c r="G12" s="13">
        <v>62592</v>
      </c>
      <c r="H12" s="13"/>
      <c r="I12" s="13">
        <v>213008</v>
      </c>
      <c r="J12" s="13"/>
      <c r="K12" s="13">
        <f t="shared" si="0"/>
        <v>308538</v>
      </c>
      <c r="L12" s="74"/>
      <c r="M12" s="13">
        <v>132822</v>
      </c>
    </row>
    <row r="13" spans="1:13" ht="15" customHeight="1" x14ac:dyDescent="0.25">
      <c r="A13" s="87" t="s">
        <v>2</v>
      </c>
      <c r="B13" s="87"/>
      <c r="C13" s="64">
        <v>215610</v>
      </c>
      <c r="D13" s="71"/>
      <c r="E13" s="13">
        <v>25483</v>
      </c>
      <c r="F13" s="13"/>
      <c r="G13" s="13">
        <v>58555</v>
      </c>
      <c r="H13" s="13"/>
      <c r="I13" s="13">
        <v>111136</v>
      </c>
      <c r="J13" s="13"/>
      <c r="K13" s="13">
        <f t="shared" si="0"/>
        <v>195174</v>
      </c>
      <c r="L13" s="74"/>
      <c r="M13" s="13">
        <v>20436</v>
      </c>
    </row>
  </sheetData>
  <mergeCells count="7">
    <mergeCell ref="A13:B13"/>
    <mergeCell ref="K2:K3"/>
    <mergeCell ref="A9:B9"/>
    <mergeCell ref="M2:M3"/>
    <mergeCell ref="C2:C3"/>
    <mergeCell ref="A10:B10"/>
    <mergeCell ref="A12:B12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0"/>
  <sheetViews>
    <sheetView showGridLines="0" zoomScale="80" zoomScaleNormal="80" workbookViewId="0">
      <selection activeCell="O6" sqref="O6"/>
    </sheetView>
  </sheetViews>
  <sheetFormatPr baseColWidth="10" defaultColWidth="11.42578125" defaultRowHeight="14.25" x14ac:dyDescent="0.25"/>
  <cols>
    <col min="1" max="1" width="9.85546875" style="35" customWidth="1"/>
    <col min="2" max="2" width="24.42578125" style="38" customWidth="1"/>
    <col min="3" max="6" width="12.28515625" style="35" customWidth="1"/>
    <col min="7" max="7" width="14.28515625" style="35" customWidth="1"/>
    <col min="8" max="8" width="11.42578125" style="41" customWidth="1"/>
    <col min="9" max="10" width="11.42578125" style="41"/>
    <col min="11" max="11" width="13.42578125" style="41" bestFit="1" customWidth="1"/>
    <col min="12" max="12" width="12.42578125" style="41" customWidth="1"/>
    <col min="13" max="14" width="11.42578125" style="41"/>
    <col min="15" max="15" width="11.42578125" style="54"/>
    <col min="16" max="22" width="11.42578125" style="41"/>
    <col min="23" max="23" width="11.42578125" style="35"/>
    <col min="24" max="24" width="11.5703125" style="35" customWidth="1"/>
    <col min="25" max="25" width="12.85546875" style="35" bestFit="1" customWidth="1"/>
    <col min="26" max="16384" width="11.42578125" style="35"/>
  </cols>
  <sheetData>
    <row r="1" spans="1:24" s="42" customFormat="1" ht="15" x14ac:dyDescent="0.25">
      <c r="A1" s="93" t="s">
        <v>52</v>
      </c>
      <c r="B1" s="43"/>
      <c r="I1" s="41"/>
      <c r="J1" s="41"/>
      <c r="K1" s="52"/>
      <c r="L1" s="52"/>
      <c r="M1" s="52"/>
      <c r="N1" s="52"/>
      <c r="O1" s="54"/>
      <c r="P1" s="41"/>
      <c r="Q1" s="41"/>
      <c r="R1" s="41"/>
      <c r="S1" s="41"/>
      <c r="T1" s="41"/>
      <c r="U1" s="41"/>
      <c r="V1" s="41"/>
    </row>
    <row r="2" spans="1:24" s="42" customFormat="1" ht="15" x14ac:dyDescent="0.25">
      <c r="A2" s="93"/>
      <c r="B2" s="43"/>
      <c r="I2" s="52"/>
      <c r="J2" s="52"/>
      <c r="K2" s="52"/>
      <c r="L2" s="52"/>
      <c r="M2" s="52"/>
      <c r="N2" s="52"/>
      <c r="O2" s="54"/>
      <c r="P2" s="52"/>
      <c r="Q2" s="52"/>
      <c r="R2" s="52"/>
      <c r="S2" s="52"/>
      <c r="T2" s="52"/>
      <c r="U2" s="52"/>
      <c r="V2" s="52"/>
    </row>
    <row r="3" spans="1:24" s="48" customFormat="1" ht="15" x14ac:dyDescent="0.25">
      <c r="A3" s="90"/>
      <c r="B3" s="49"/>
      <c r="C3" s="50">
        <v>2010</v>
      </c>
      <c r="D3" s="50">
        <v>2011</v>
      </c>
      <c r="E3" s="50">
        <v>2012</v>
      </c>
      <c r="F3" s="50">
        <v>2013</v>
      </c>
      <c r="G3" s="50">
        <v>2014</v>
      </c>
      <c r="H3" s="50">
        <v>2015</v>
      </c>
      <c r="I3" s="50">
        <v>2016</v>
      </c>
      <c r="J3" s="50">
        <v>2017</v>
      </c>
      <c r="K3" s="50">
        <v>2018</v>
      </c>
      <c r="L3" s="50">
        <v>2019</v>
      </c>
      <c r="M3" s="50">
        <v>2020</v>
      </c>
      <c r="N3" s="52"/>
      <c r="O3" s="54"/>
      <c r="P3" s="47"/>
      <c r="Q3" s="47"/>
      <c r="R3" s="47"/>
      <c r="S3" s="47"/>
      <c r="T3" s="47"/>
      <c r="U3" s="47"/>
      <c r="V3" s="47"/>
    </row>
    <row r="4" spans="1:24" ht="28.5" x14ac:dyDescent="0.25">
      <c r="A4" s="90"/>
      <c r="B4" s="39" t="s">
        <v>11</v>
      </c>
      <c r="C4" s="40">
        <v>891443</v>
      </c>
      <c r="D4" s="40">
        <v>911902</v>
      </c>
      <c r="E4" s="40">
        <v>924280</v>
      </c>
      <c r="F4" s="40">
        <v>944579</v>
      </c>
      <c r="G4" s="40">
        <v>963675</v>
      </c>
      <c r="H4" s="40">
        <v>981204</v>
      </c>
      <c r="I4" s="40">
        <v>1000797</v>
      </c>
      <c r="J4" s="40">
        <v>1025294</v>
      </c>
      <c r="K4" s="40">
        <v>1046925</v>
      </c>
      <c r="L4" s="40">
        <v>1066844</v>
      </c>
      <c r="M4" s="40">
        <v>1081539</v>
      </c>
      <c r="N4" s="52"/>
      <c r="V4" s="36"/>
      <c r="W4" s="37"/>
      <c r="X4" s="37"/>
    </row>
    <row r="5" spans="1:24" ht="28.5" x14ac:dyDescent="0.25">
      <c r="A5" s="90"/>
      <c r="B5" s="39" t="s">
        <v>12</v>
      </c>
      <c r="C5" s="40">
        <v>66096</v>
      </c>
      <c r="D5" s="40">
        <v>69622</v>
      </c>
      <c r="E5" s="40">
        <v>73017</v>
      </c>
      <c r="F5" s="40">
        <v>76396</v>
      </c>
      <c r="G5" s="40">
        <v>79640</v>
      </c>
      <c r="H5" s="40">
        <v>82868</v>
      </c>
      <c r="I5" s="40">
        <v>85727</v>
      </c>
      <c r="J5" s="40">
        <v>89368</v>
      </c>
      <c r="K5" s="40">
        <v>93238</v>
      </c>
      <c r="L5" s="40">
        <v>96183</v>
      </c>
      <c r="M5" s="40">
        <v>98935</v>
      </c>
      <c r="N5" s="52"/>
      <c r="V5" s="36"/>
      <c r="W5" s="37"/>
      <c r="X5" s="37"/>
    </row>
    <row r="6" spans="1:24" ht="28.5" x14ac:dyDescent="0.25">
      <c r="A6" s="90"/>
      <c r="B6" s="39" t="s">
        <v>13</v>
      </c>
      <c r="C6" s="40">
        <v>1381215</v>
      </c>
      <c r="D6" s="40">
        <v>1454337</v>
      </c>
      <c r="E6" s="40">
        <v>1486319</v>
      </c>
      <c r="F6" s="40">
        <v>1525461</v>
      </c>
      <c r="G6" s="40">
        <v>1562572</v>
      </c>
      <c r="H6" s="40">
        <v>1596159</v>
      </c>
      <c r="I6" s="40">
        <v>1631317</v>
      </c>
      <c r="J6" s="40">
        <v>1674238</v>
      </c>
      <c r="K6" s="40">
        <v>1718402</v>
      </c>
      <c r="L6" s="40">
        <v>1760645</v>
      </c>
      <c r="M6" s="40">
        <v>1797721</v>
      </c>
      <c r="V6" s="36"/>
      <c r="W6" s="37"/>
      <c r="X6" s="37"/>
    </row>
    <row r="7" spans="1:24" ht="28.5" x14ac:dyDescent="0.25">
      <c r="A7" s="90"/>
      <c r="B7" s="39" t="s">
        <v>14</v>
      </c>
      <c r="C7" s="40">
        <v>370258</v>
      </c>
      <c r="D7" s="40">
        <v>373127</v>
      </c>
      <c r="E7" s="40">
        <v>375013</v>
      </c>
      <c r="F7" s="40">
        <v>376963</v>
      </c>
      <c r="G7" s="40">
        <v>378673</v>
      </c>
      <c r="H7" s="40">
        <v>380690</v>
      </c>
      <c r="I7" s="40">
        <v>381714</v>
      </c>
      <c r="J7" s="40">
        <v>383550</v>
      </c>
      <c r="K7" s="40">
        <v>386350</v>
      </c>
      <c r="L7" s="40">
        <v>387199</v>
      </c>
      <c r="M7" s="40">
        <v>388185</v>
      </c>
      <c r="V7" s="36"/>
      <c r="W7" s="37"/>
      <c r="X7" s="37"/>
    </row>
    <row r="8" spans="1:24" s="42" customFormat="1" x14ac:dyDescent="0.25">
      <c r="B8" s="43"/>
      <c r="H8" s="41"/>
      <c r="I8" s="41"/>
      <c r="J8" s="52"/>
      <c r="K8" s="41"/>
      <c r="L8" s="41"/>
      <c r="M8" s="41"/>
      <c r="N8" s="41"/>
      <c r="O8" s="54"/>
      <c r="P8" s="41"/>
      <c r="Q8" s="41"/>
      <c r="R8" s="41"/>
      <c r="S8" s="41"/>
      <c r="T8" s="41"/>
      <c r="U8" s="41"/>
      <c r="V8" s="41"/>
    </row>
    <row r="9" spans="1:24" s="42" customFormat="1" x14ac:dyDescent="0.25">
      <c r="B9" s="43"/>
      <c r="G9" s="44"/>
      <c r="H9" s="44"/>
      <c r="I9" s="44"/>
      <c r="J9" s="44"/>
      <c r="K9" s="44"/>
      <c r="L9" s="44"/>
      <c r="M9" s="44"/>
      <c r="N9" s="41"/>
      <c r="O9" s="54"/>
      <c r="P9" s="41"/>
      <c r="Q9" s="41"/>
      <c r="R9" s="41"/>
      <c r="S9" s="41"/>
      <c r="T9" s="41"/>
      <c r="U9" s="41"/>
      <c r="V9" s="41"/>
    </row>
    <row r="10" spans="1:24" s="42" customFormat="1" x14ac:dyDescent="0.25">
      <c r="B10" s="43"/>
      <c r="H10" s="41"/>
      <c r="I10" s="41"/>
      <c r="J10" s="41"/>
      <c r="K10" s="41"/>
      <c r="L10" s="41"/>
      <c r="M10" s="41"/>
      <c r="N10" s="41"/>
      <c r="O10" s="54"/>
      <c r="P10" s="41"/>
      <c r="Q10" s="41"/>
      <c r="R10" s="41"/>
      <c r="S10" s="41"/>
      <c r="T10" s="41"/>
      <c r="U10" s="41"/>
      <c r="V10" s="41"/>
    </row>
    <row r="11" spans="1:24" s="42" customFormat="1" x14ac:dyDescent="0.25">
      <c r="B11" s="43"/>
      <c r="H11" s="41"/>
      <c r="I11" s="41"/>
      <c r="J11" s="41"/>
      <c r="K11" s="41"/>
      <c r="L11" s="41"/>
      <c r="M11" s="41"/>
      <c r="N11" s="41"/>
      <c r="O11" s="54"/>
      <c r="P11" s="41"/>
      <c r="Q11" s="41"/>
      <c r="R11" s="41"/>
      <c r="S11" s="41"/>
      <c r="T11" s="41"/>
      <c r="U11" s="41"/>
      <c r="V11" s="41"/>
    </row>
    <row r="12" spans="1:24" s="42" customFormat="1" x14ac:dyDescent="0.25">
      <c r="B12" s="43"/>
      <c r="H12" s="41"/>
      <c r="I12" s="41"/>
      <c r="J12" s="41"/>
      <c r="K12" s="41"/>
      <c r="L12" s="41"/>
      <c r="M12" s="41"/>
      <c r="N12" s="41"/>
      <c r="O12" s="54"/>
      <c r="P12" s="41"/>
      <c r="Q12" s="41"/>
      <c r="R12" s="41"/>
      <c r="S12" s="41"/>
      <c r="T12" s="41"/>
      <c r="U12" s="41"/>
      <c r="V12" s="41"/>
    </row>
    <row r="13" spans="1:24" s="42" customFormat="1" x14ac:dyDescent="0.25">
      <c r="B13" s="43"/>
      <c r="H13" s="41"/>
      <c r="I13" s="41"/>
      <c r="J13" s="41"/>
      <c r="K13" s="41"/>
      <c r="L13" s="41"/>
      <c r="M13" s="41"/>
      <c r="N13" s="41"/>
      <c r="O13" s="54"/>
      <c r="P13" s="41"/>
      <c r="Q13" s="41"/>
      <c r="R13" s="41"/>
      <c r="S13" s="41"/>
      <c r="T13" s="41"/>
      <c r="U13" s="41"/>
      <c r="V13" s="41"/>
    </row>
    <row r="14" spans="1:24" s="42" customFormat="1" x14ac:dyDescent="0.25">
      <c r="B14" s="43"/>
      <c r="H14" s="41"/>
      <c r="I14" s="41"/>
      <c r="J14" s="41"/>
      <c r="K14" s="41"/>
      <c r="L14" s="41"/>
      <c r="M14" s="41"/>
      <c r="N14" s="41"/>
      <c r="O14" s="54"/>
      <c r="P14" s="41"/>
      <c r="Q14" s="41"/>
      <c r="R14" s="41"/>
      <c r="S14" s="41"/>
      <c r="T14" s="41"/>
      <c r="U14" s="41"/>
      <c r="V14" s="41"/>
    </row>
    <row r="15" spans="1:24" s="42" customFormat="1" x14ac:dyDescent="0.25">
      <c r="B15" s="43"/>
      <c r="H15" s="41"/>
      <c r="I15" s="41"/>
      <c r="J15" s="41"/>
      <c r="K15" s="41"/>
      <c r="L15" s="41"/>
      <c r="M15" s="41"/>
      <c r="N15" s="41"/>
      <c r="O15" s="54"/>
      <c r="P15" s="41"/>
      <c r="Q15" s="41"/>
      <c r="R15" s="41"/>
      <c r="S15" s="41"/>
      <c r="T15" s="41"/>
      <c r="U15" s="41"/>
      <c r="V15" s="41"/>
    </row>
    <row r="16" spans="1:24" s="42" customFormat="1" x14ac:dyDescent="0.25">
      <c r="B16" s="43"/>
      <c r="H16" s="41"/>
      <c r="I16" s="41"/>
      <c r="J16" s="41"/>
      <c r="K16" s="41"/>
      <c r="L16" s="41"/>
      <c r="M16" s="41"/>
      <c r="N16" s="41"/>
      <c r="O16" s="54"/>
      <c r="P16" s="41"/>
      <c r="Q16" s="41"/>
      <c r="R16" s="41"/>
      <c r="S16" s="41"/>
      <c r="T16" s="41"/>
      <c r="U16" s="41"/>
      <c r="V16" s="41"/>
    </row>
    <row r="17" spans="2:22" s="42" customFormat="1" x14ac:dyDescent="0.25">
      <c r="B17" s="43"/>
      <c r="H17" s="41"/>
      <c r="I17" s="41"/>
      <c r="J17" s="41"/>
      <c r="K17" s="41"/>
      <c r="L17" s="41"/>
      <c r="M17" s="41"/>
      <c r="N17" s="41"/>
      <c r="O17" s="54"/>
      <c r="P17" s="41"/>
      <c r="Q17" s="41"/>
      <c r="R17" s="41"/>
      <c r="S17" s="41"/>
      <c r="T17" s="41"/>
      <c r="U17" s="41"/>
      <c r="V17" s="41"/>
    </row>
    <row r="18" spans="2:22" s="42" customFormat="1" x14ac:dyDescent="0.25">
      <c r="B18" s="43"/>
      <c r="H18" s="41"/>
      <c r="I18" s="41"/>
      <c r="J18" s="41"/>
      <c r="K18" s="41"/>
      <c r="L18" s="41"/>
      <c r="M18" s="41"/>
      <c r="N18" s="41"/>
      <c r="O18" s="54"/>
      <c r="P18" s="41"/>
      <c r="Q18" s="41"/>
      <c r="R18" s="41"/>
      <c r="S18" s="41"/>
      <c r="T18" s="41"/>
      <c r="U18" s="41"/>
      <c r="V18" s="41"/>
    </row>
    <row r="19" spans="2:22" s="42" customFormat="1" x14ac:dyDescent="0.25">
      <c r="B19" s="43"/>
      <c r="H19" s="41"/>
      <c r="I19" s="41"/>
      <c r="J19" s="41"/>
      <c r="K19" s="41"/>
      <c r="L19" s="41"/>
      <c r="M19" s="41"/>
      <c r="N19" s="41"/>
      <c r="O19" s="54"/>
      <c r="P19" s="41"/>
      <c r="Q19" s="41"/>
      <c r="R19" s="41"/>
      <c r="S19" s="41"/>
      <c r="T19" s="41"/>
      <c r="U19" s="41"/>
      <c r="V19" s="41"/>
    </row>
    <row r="20" spans="2:22" s="42" customFormat="1" x14ac:dyDescent="0.25">
      <c r="B20" s="43"/>
      <c r="H20" s="41"/>
      <c r="I20" s="41"/>
      <c r="J20" s="41"/>
      <c r="K20" s="41"/>
      <c r="L20" s="41"/>
      <c r="M20" s="41"/>
      <c r="N20" s="41"/>
      <c r="O20" s="54"/>
      <c r="P20" s="41"/>
      <c r="Q20" s="41"/>
      <c r="R20" s="41"/>
      <c r="S20" s="41"/>
      <c r="T20" s="41"/>
      <c r="U20" s="41"/>
      <c r="V20" s="41"/>
    </row>
    <row r="21" spans="2:22" s="42" customFormat="1" x14ac:dyDescent="0.25">
      <c r="B21" s="43"/>
      <c r="H21" s="41"/>
      <c r="I21" s="41"/>
      <c r="J21" s="41"/>
      <c r="K21" s="41"/>
      <c r="L21" s="41"/>
      <c r="M21" s="41"/>
      <c r="N21" s="41"/>
      <c r="O21" s="54"/>
      <c r="P21" s="41"/>
      <c r="Q21" s="41"/>
      <c r="R21" s="41"/>
      <c r="S21" s="41"/>
      <c r="T21" s="41"/>
      <c r="U21" s="41"/>
      <c r="V21" s="41"/>
    </row>
    <row r="22" spans="2:22" s="42" customFormat="1" x14ac:dyDescent="0.25">
      <c r="B22" s="43"/>
      <c r="H22" s="41"/>
      <c r="I22" s="41"/>
      <c r="J22" s="41"/>
      <c r="K22" s="41"/>
      <c r="L22" s="41"/>
      <c r="M22" s="41"/>
      <c r="N22" s="41"/>
      <c r="O22" s="54"/>
      <c r="P22" s="41"/>
      <c r="Q22" s="41"/>
      <c r="R22" s="41"/>
      <c r="S22" s="41"/>
      <c r="T22" s="41"/>
      <c r="U22" s="41"/>
      <c r="V22" s="41"/>
    </row>
    <row r="23" spans="2:22" s="42" customFormat="1" x14ac:dyDescent="0.25">
      <c r="B23" s="43"/>
      <c r="H23" s="41"/>
      <c r="I23" s="41"/>
      <c r="J23" s="41"/>
      <c r="K23" s="41"/>
      <c r="L23" s="41"/>
      <c r="M23" s="41"/>
      <c r="N23" s="41"/>
      <c r="O23" s="54"/>
      <c r="P23" s="41"/>
      <c r="Q23" s="41"/>
      <c r="R23" s="41"/>
      <c r="S23" s="41"/>
      <c r="T23" s="41"/>
      <c r="U23" s="41"/>
      <c r="V23" s="41"/>
    </row>
    <row r="24" spans="2:22" s="42" customFormat="1" x14ac:dyDescent="0.25">
      <c r="B24" s="43"/>
      <c r="H24" s="41"/>
      <c r="I24" s="41"/>
      <c r="J24" s="41"/>
      <c r="K24" s="41"/>
      <c r="L24" s="41"/>
      <c r="M24" s="41"/>
      <c r="N24" s="41"/>
      <c r="O24" s="54"/>
      <c r="P24" s="41"/>
      <c r="Q24" s="41"/>
      <c r="R24" s="41"/>
      <c r="S24" s="41"/>
      <c r="T24" s="41"/>
      <c r="U24" s="41"/>
      <c r="V24" s="41"/>
    </row>
    <row r="25" spans="2:22" s="42" customFormat="1" x14ac:dyDescent="0.25">
      <c r="B25" s="43"/>
      <c r="H25" s="41"/>
      <c r="I25" s="41"/>
      <c r="J25" s="41"/>
      <c r="K25" s="41"/>
      <c r="L25" s="41"/>
      <c r="M25" s="41"/>
      <c r="N25" s="41"/>
      <c r="O25" s="54"/>
      <c r="P25" s="41"/>
      <c r="Q25" s="41"/>
      <c r="R25" s="41"/>
      <c r="S25" s="41"/>
      <c r="T25" s="41"/>
      <c r="U25" s="41"/>
      <c r="V25" s="41"/>
    </row>
    <row r="26" spans="2:22" s="42" customFormat="1" x14ac:dyDescent="0.25">
      <c r="B26" s="43"/>
      <c r="H26" s="41"/>
      <c r="I26" s="41"/>
      <c r="J26" s="41"/>
      <c r="K26" s="41"/>
      <c r="L26" s="41"/>
      <c r="M26" s="41"/>
      <c r="N26" s="41"/>
      <c r="O26" s="54"/>
      <c r="P26" s="41"/>
      <c r="Q26" s="41"/>
      <c r="R26" s="41"/>
      <c r="S26" s="41"/>
      <c r="T26" s="41"/>
      <c r="U26" s="41"/>
      <c r="V26" s="41"/>
    </row>
    <row r="27" spans="2:22" s="42" customFormat="1" x14ac:dyDescent="0.25">
      <c r="B27" s="43"/>
      <c r="H27" s="41"/>
      <c r="I27" s="41"/>
      <c r="J27" s="41"/>
      <c r="K27" s="41"/>
      <c r="L27" s="41"/>
      <c r="M27" s="41"/>
      <c r="N27" s="41"/>
      <c r="O27" s="54"/>
      <c r="P27" s="41"/>
      <c r="Q27" s="41"/>
      <c r="R27" s="41"/>
      <c r="S27" s="41"/>
      <c r="T27" s="41"/>
      <c r="U27" s="41"/>
      <c r="V27" s="41"/>
    </row>
    <row r="28" spans="2:22" s="42" customFormat="1" x14ac:dyDescent="0.25">
      <c r="B28" s="43"/>
      <c r="H28" s="41"/>
      <c r="I28" s="41"/>
      <c r="J28" s="41"/>
      <c r="K28" s="41"/>
      <c r="L28" s="41"/>
      <c r="M28" s="41"/>
      <c r="N28" s="41"/>
      <c r="O28" s="54"/>
      <c r="P28" s="41"/>
      <c r="Q28" s="41"/>
      <c r="R28" s="41"/>
      <c r="S28" s="41"/>
      <c r="T28" s="41"/>
      <c r="U28" s="41"/>
      <c r="V28" s="41"/>
    </row>
    <row r="29" spans="2:22" s="42" customFormat="1" x14ac:dyDescent="0.25">
      <c r="B29" s="43"/>
      <c r="H29" s="41"/>
      <c r="I29" s="41"/>
      <c r="J29" s="41"/>
      <c r="K29" s="41"/>
      <c r="L29" s="41"/>
      <c r="M29" s="41"/>
      <c r="N29" s="41"/>
      <c r="O29" s="54"/>
      <c r="P29" s="41"/>
      <c r="Q29" s="41"/>
      <c r="R29" s="41"/>
      <c r="S29" s="41"/>
      <c r="T29" s="41"/>
      <c r="U29" s="41"/>
      <c r="V29" s="41"/>
    </row>
    <row r="30" spans="2:22" s="42" customFormat="1" x14ac:dyDescent="0.25">
      <c r="B30" s="43"/>
      <c r="H30" s="41"/>
      <c r="I30" s="41"/>
      <c r="J30" s="41"/>
      <c r="K30" s="41"/>
      <c r="L30" s="41"/>
      <c r="M30" s="41"/>
      <c r="N30" s="41"/>
      <c r="O30" s="54"/>
      <c r="P30" s="41"/>
      <c r="Q30" s="41"/>
      <c r="R30" s="41"/>
      <c r="S30" s="41"/>
      <c r="T30" s="41"/>
      <c r="U30" s="41"/>
      <c r="V30" s="41"/>
    </row>
    <row r="31" spans="2:22" s="42" customFormat="1" x14ac:dyDescent="0.25">
      <c r="B31" s="43"/>
      <c r="H31" s="41"/>
      <c r="I31" s="41"/>
      <c r="J31" s="41"/>
      <c r="K31" s="41"/>
      <c r="L31" s="41"/>
      <c r="M31" s="41"/>
      <c r="N31" s="41"/>
      <c r="O31" s="54"/>
      <c r="P31" s="41"/>
      <c r="Q31" s="41"/>
      <c r="R31" s="41"/>
      <c r="S31" s="41"/>
      <c r="T31" s="41"/>
      <c r="U31" s="41"/>
      <c r="V31" s="41"/>
    </row>
    <row r="32" spans="2:22" s="42" customFormat="1" x14ac:dyDescent="0.25">
      <c r="B32" s="43"/>
      <c r="H32" s="41"/>
      <c r="I32" s="41"/>
      <c r="J32" s="41"/>
      <c r="K32" s="41"/>
      <c r="L32" s="41"/>
      <c r="M32" s="41"/>
      <c r="N32" s="41"/>
      <c r="O32" s="54"/>
      <c r="P32" s="41"/>
      <c r="Q32" s="41"/>
      <c r="R32" s="41"/>
      <c r="S32" s="41"/>
      <c r="T32" s="41"/>
      <c r="U32" s="41"/>
      <c r="V32" s="41"/>
    </row>
    <row r="33" spans="2:22" s="42" customFormat="1" x14ac:dyDescent="0.25">
      <c r="B33" s="43"/>
      <c r="H33" s="41"/>
      <c r="I33" s="41"/>
      <c r="J33" s="41"/>
      <c r="K33" s="41"/>
      <c r="L33" s="41"/>
      <c r="M33" s="41"/>
      <c r="N33" s="41"/>
      <c r="O33" s="54"/>
      <c r="P33" s="41"/>
      <c r="Q33" s="41"/>
      <c r="R33" s="41"/>
      <c r="S33" s="41"/>
      <c r="T33" s="41"/>
      <c r="U33" s="41"/>
      <c r="V33" s="41"/>
    </row>
    <row r="34" spans="2:22" s="42" customFormat="1" x14ac:dyDescent="0.25">
      <c r="B34" s="43"/>
      <c r="H34" s="41"/>
      <c r="I34" s="41"/>
      <c r="J34" s="41"/>
      <c r="K34" s="41"/>
      <c r="L34" s="41"/>
      <c r="M34" s="41"/>
      <c r="N34" s="41"/>
      <c r="O34" s="54"/>
      <c r="P34" s="41"/>
      <c r="Q34" s="41"/>
      <c r="R34" s="41"/>
      <c r="S34" s="41"/>
      <c r="T34" s="41"/>
      <c r="U34" s="41"/>
      <c r="V34" s="41"/>
    </row>
    <row r="35" spans="2:22" s="42" customFormat="1" x14ac:dyDescent="0.25">
      <c r="B35" s="43"/>
      <c r="H35" s="41"/>
      <c r="I35" s="41"/>
      <c r="J35" s="41"/>
      <c r="K35" s="41"/>
      <c r="L35" s="41"/>
      <c r="M35" s="41"/>
      <c r="N35" s="41"/>
      <c r="O35" s="54"/>
      <c r="P35" s="41"/>
      <c r="Q35" s="41"/>
      <c r="R35" s="41"/>
      <c r="S35" s="41"/>
      <c r="T35" s="41"/>
      <c r="U35" s="41"/>
      <c r="V35" s="41"/>
    </row>
    <row r="36" spans="2:22" s="42" customFormat="1" x14ac:dyDescent="0.25">
      <c r="B36" s="43"/>
      <c r="H36" s="41"/>
      <c r="I36" s="41"/>
      <c r="J36" s="41"/>
      <c r="K36" s="41"/>
      <c r="L36" s="41"/>
      <c r="M36" s="41"/>
      <c r="N36" s="41"/>
      <c r="O36" s="54"/>
      <c r="P36" s="41"/>
      <c r="Q36" s="41"/>
      <c r="R36" s="41"/>
      <c r="S36" s="41"/>
      <c r="T36" s="41"/>
      <c r="U36" s="41"/>
      <c r="V36" s="41"/>
    </row>
    <row r="37" spans="2:22" s="42" customFormat="1" x14ac:dyDescent="0.25">
      <c r="B37" s="43"/>
      <c r="H37" s="41"/>
      <c r="I37" s="41"/>
      <c r="J37" s="41"/>
      <c r="K37" s="41"/>
      <c r="L37" s="41"/>
      <c r="M37" s="41"/>
      <c r="N37" s="41"/>
      <c r="O37" s="54"/>
      <c r="P37" s="41"/>
      <c r="Q37" s="41"/>
      <c r="R37" s="41"/>
      <c r="S37" s="41"/>
      <c r="T37" s="41"/>
      <c r="U37" s="41"/>
      <c r="V37" s="41"/>
    </row>
    <row r="38" spans="2:22" s="42" customFormat="1" x14ac:dyDescent="0.25">
      <c r="B38" s="43"/>
      <c r="H38" s="41"/>
      <c r="I38" s="41"/>
      <c r="J38" s="41"/>
      <c r="K38" s="41"/>
      <c r="L38" s="41"/>
      <c r="M38" s="41"/>
      <c r="N38" s="41"/>
      <c r="O38" s="54"/>
      <c r="P38" s="41"/>
      <c r="Q38" s="41"/>
      <c r="R38" s="41"/>
      <c r="S38" s="41"/>
      <c r="T38" s="41"/>
      <c r="U38" s="41"/>
      <c r="V38" s="41"/>
    </row>
    <row r="39" spans="2:22" s="42" customFormat="1" x14ac:dyDescent="0.25">
      <c r="B39" s="43"/>
      <c r="H39" s="41"/>
      <c r="I39" s="41"/>
      <c r="J39" s="41"/>
      <c r="K39" s="41"/>
      <c r="L39" s="41"/>
      <c r="M39" s="41"/>
      <c r="N39" s="41"/>
      <c r="O39" s="54"/>
      <c r="P39" s="41"/>
      <c r="Q39" s="41"/>
      <c r="R39" s="41"/>
      <c r="S39" s="41"/>
      <c r="T39" s="41"/>
      <c r="U39" s="41"/>
      <c r="V39" s="41"/>
    </row>
    <row r="40" spans="2:22" s="42" customFormat="1" x14ac:dyDescent="0.25">
      <c r="B40" s="43"/>
      <c r="H40" s="41"/>
      <c r="I40" s="41"/>
      <c r="J40" s="41"/>
      <c r="K40" s="41"/>
      <c r="L40" s="41"/>
      <c r="M40" s="41"/>
      <c r="N40" s="41"/>
      <c r="O40" s="54"/>
      <c r="P40" s="41"/>
      <c r="Q40" s="41"/>
      <c r="R40" s="41"/>
      <c r="S40" s="41"/>
      <c r="T40" s="41"/>
      <c r="U40" s="41"/>
      <c r="V40" s="41"/>
    </row>
    <row r="41" spans="2:22" s="42" customFormat="1" x14ac:dyDescent="0.25">
      <c r="B41" s="43"/>
      <c r="H41" s="41"/>
      <c r="I41" s="41"/>
      <c r="J41" s="41"/>
      <c r="K41" s="41"/>
      <c r="L41" s="41"/>
      <c r="M41" s="41"/>
      <c r="N41" s="41"/>
      <c r="O41" s="54"/>
      <c r="P41" s="41"/>
      <c r="Q41" s="41"/>
      <c r="R41" s="41"/>
      <c r="S41" s="41"/>
      <c r="T41" s="41"/>
      <c r="U41" s="41"/>
      <c r="V41" s="41"/>
    </row>
    <row r="42" spans="2:22" s="42" customFormat="1" x14ac:dyDescent="0.25">
      <c r="B42" s="43"/>
      <c r="H42" s="41"/>
      <c r="I42" s="41"/>
      <c r="J42" s="41"/>
      <c r="K42" s="41"/>
      <c r="L42" s="41"/>
      <c r="M42" s="41"/>
      <c r="N42" s="41"/>
      <c r="O42" s="54"/>
      <c r="P42" s="41"/>
      <c r="Q42" s="41"/>
      <c r="R42" s="41"/>
      <c r="S42" s="41"/>
      <c r="T42" s="41"/>
      <c r="U42" s="41"/>
      <c r="V42" s="41"/>
    </row>
    <row r="43" spans="2:22" s="42" customFormat="1" x14ac:dyDescent="0.25">
      <c r="B43" s="43"/>
      <c r="H43" s="41"/>
      <c r="I43" s="41"/>
      <c r="J43" s="41"/>
      <c r="K43" s="41"/>
      <c r="L43" s="41"/>
      <c r="M43" s="41"/>
      <c r="N43" s="41"/>
      <c r="O43" s="54"/>
      <c r="P43" s="41"/>
      <c r="Q43" s="41"/>
      <c r="R43" s="41"/>
      <c r="S43" s="41"/>
      <c r="T43" s="41"/>
      <c r="U43" s="41"/>
      <c r="V43" s="41"/>
    </row>
    <row r="44" spans="2:22" s="42" customFormat="1" x14ac:dyDescent="0.25">
      <c r="B44" s="43"/>
      <c r="H44" s="41"/>
      <c r="I44" s="41"/>
      <c r="J44" s="41"/>
      <c r="K44" s="41"/>
      <c r="L44" s="41"/>
      <c r="M44" s="41"/>
      <c r="N44" s="41"/>
      <c r="O44" s="54"/>
      <c r="P44" s="41"/>
      <c r="Q44" s="41"/>
      <c r="R44" s="41"/>
      <c r="S44" s="41"/>
      <c r="T44" s="41"/>
      <c r="U44" s="41"/>
      <c r="V44" s="41"/>
    </row>
    <row r="45" spans="2:22" s="42" customFormat="1" x14ac:dyDescent="0.25">
      <c r="B45" s="43"/>
      <c r="H45" s="41"/>
      <c r="I45" s="41"/>
      <c r="J45" s="41"/>
      <c r="K45" s="41"/>
      <c r="L45" s="41"/>
      <c r="M45" s="41"/>
      <c r="N45" s="41"/>
      <c r="O45" s="54"/>
      <c r="P45" s="41"/>
      <c r="Q45" s="41"/>
      <c r="R45" s="41"/>
      <c r="S45" s="41"/>
      <c r="T45" s="41"/>
      <c r="U45" s="41"/>
      <c r="V45" s="41"/>
    </row>
    <row r="46" spans="2:22" s="42" customFormat="1" x14ac:dyDescent="0.25">
      <c r="B46" s="43"/>
      <c r="H46" s="41"/>
      <c r="I46" s="41"/>
      <c r="J46" s="41"/>
      <c r="K46" s="41"/>
      <c r="L46" s="41"/>
      <c r="M46" s="41"/>
      <c r="N46" s="41"/>
      <c r="O46" s="54"/>
      <c r="P46" s="41"/>
      <c r="Q46" s="41"/>
      <c r="R46" s="41"/>
      <c r="S46" s="41"/>
      <c r="T46" s="41"/>
      <c r="U46" s="41"/>
      <c r="V46" s="41"/>
    </row>
    <row r="47" spans="2:22" s="42" customFormat="1" x14ac:dyDescent="0.25">
      <c r="B47" s="43"/>
      <c r="H47" s="41"/>
      <c r="I47" s="41"/>
      <c r="J47" s="41"/>
      <c r="K47" s="41"/>
      <c r="L47" s="41"/>
      <c r="M47" s="41"/>
      <c r="N47" s="41"/>
      <c r="O47" s="54"/>
      <c r="P47" s="41"/>
      <c r="Q47" s="41"/>
      <c r="R47" s="41"/>
      <c r="S47" s="41"/>
      <c r="T47" s="41"/>
      <c r="U47" s="41"/>
      <c r="V47" s="41"/>
    </row>
    <row r="48" spans="2:22" s="42" customFormat="1" x14ac:dyDescent="0.25">
      <c r="B48" s="43"/>
      <c r="H48" s="41"/>
      <c r="I48" s="41"/>
      <c r="J48" s="41"/>
      <c r="K48" s="41"/>
      <c r="L48" s="41"/>
      <c r="M48" s="41"/>
      <c r="N48" s="41"/>
      <c r="O48" s="54"/>
      <c r="P48" s="41"/>
      <c r="Q48" s="41"/>
      <c r="R48" s="41"/>
      <c r="S48" s="41"/>
      <c r="T48" s="41"/>
      <c r="U48" s="41"/>
      <c r="V48" s="41"/>
    </row>
    <row r="49" spans="2:22" s="42" customFormat="1" x14ac:dyDescent="0.25">
      <c r="B49" s="43"/>
      <c r="H49" s="41"/>
      <c r="I49" s="41"/>
      <c r="J49" s="41"/>
      <c r="K49" s="41"/>
      <c r="L49" s="41"/>
      <c r="M49" s="41"/>
      <c r="N49" s="41"/>
      <c r="O49" s="54"/>
      <c r="P49" s="41"/>
      <c r="Q49" s="41"/>
      <c r="R49" s="41"/>
      <c r="S49" s="41"/>
      <c r="T49" s="41"/>
      <c r="U49" s="41"/>
      <c r="V49" s="41"/>
    </row>
    <row r="50" spans="2:22" s="42" customFormat="1" x14ac:dyDescent="0.25">
      <c r="B50" s="43"/>
      <c r="H50" s="41"/>
      <c r="I50" s="41"/>
      <c r="J50" s="41"/>
      <c r="K50" s="41"/>
      <c r="L50" s="41"/>
      <c r="M50" s="41"/>
      <c r="N50" s="41"/>
      <c r="O50" s="54"/>
      <c r="P50" s="41"/>
      <c r="Q50" s="41"/>
      <c r="R50" s="41"/>
      <c r="S50" s="41"/>
      <c r="T50" s="41"/>
      <c r="U50" s="41"/>
      <c r="V50" s="41"/>
    </row>
    <row r="51" spans="2:22" s="42" customFormat="1" x14ac:dyDescent="0.25">
      <c r="B51" s="43"/>
      <c r="H51" s="41"/>
      <c r="I51" s="41"/>
      <c r="J51" s="41"/>
      <c r="K51" s="41"/>
      <c r="L51" s="41"/>
      <c r="M51" s="41"/>
      <c r="N51" s="41"/>
      <c r="O51" s="54"/>
      <c r="P51" s="41"/>
      <c r="Q51" s="41"/>
      <c r="R51" s="41"/>
      <c r="S51" s="41"/>
      <c r="T51" s="41"/>
      <c r="U51" s="41"/>
      <c r="V51" s="41"/>
    </row>
    <row r="52" spans="2:22" s="42" customFormat="1" x14ac:dyDescent="0.25">
      <c r="B52" s="43"/>
      <c r="H52" s="41"/>
      <c r="I52" s="41"/>
      <c r="J52" s="41"/>
      <c r="K52" s="41"/>
      <c r="L52" s="41"/>
      <c r="M52" s="41"/>
      <c r="N52" s="41"/>
      <c r="O52" s="54"/>
      <c r="P52" s="41"/>
      <c r="Q52" s="41"/>
      <c r="R52" s="41"/>
      <c r="S52" s="41"/>
      <c r="T52" s="41"/>
      <c r="U52" s="41"/>
      <c r="V52" s="41"/>
    </row>
    <row r="53" spans="2:22" s="42" customFormat="1" x14ac:dyDescent="0.25">
      <c r="B53" s="43"/>
      <c r="H53" s="41"/>
      <c r="I53" s="41"/>
      <c r="J53" s="41"/>
      <c r="K53" s="41"/>
      <c r="L53" s="41"/>
      <c r="M53" s="41"/>
      <c r="N53" s="41"/>
      <c r="O53" s="54"/>
      <c r="P53" s="41"/>
      <c r="Q53" s="41"/>
      <c r="R53" s="41"/>
      <c r="S53" s="41"/>
      <c r="T53" s="41"/>
      <c r="U53" s="41"/>
      <c r="V53" s="41"/>
    </row>
    <row r="54" spans="2:22" s="42" customFormat="1" x14ac:dyDescent="0.25">
      <c r="B54" s="43"/>
      <c r="H54" s="41"/>
      <c r="I54" s="41"/>
      <c r="J54" s="41"/>
      <c r="K54" s="41"/>
      <c r="L54" s="41"/>
      <c r="M54" s="41"/>
      <c r="N54" s="41"/>
      <c r="O54" s="54"/>
      <c r="P54" s="41"/>
      <c r="Q54" s="41"/>
      <c r="R54" s="41"/>
      <c r="S54" s="41"/>
      <c r="T54" s="41"/>
      <c r="U54" s="41"/>
      <c r="V54" s="41"/>
    </row>
    <row r="55" spans="2:22" s="42" customFormat="1" x14ac:dyDescent="0.25">
      <c r="B55" s="43"/>
      <c r="H55" s="41"/>
      <c r="I55" s="41"/>
      <c r="J55" s="41"/>
      <c r="K55" s="41"/>
      <c r="L55" s="41"/>
      <c r="M55" s="41"/>
      <c r="N55" s="41"/>
      <c r="O55" s="54"/>
      <c r="P55" s="41"/>
      <c r="Q55" s="41"/>
      <c r="R55" s="41"/>
      <c r="S55" s="41"/>
      <c r="T55" s="41"/>
      <c r="U55" s="41"/>
      <c r="V55" s="41"/>
    </row>
    <row r="56" spans="2:22" s="42" customFormat="1" x14ac:dyDescent="0.25">
      <c r="B56" s="43"/>
      <c r="H56" s="41"/>
      <c r="I56" s="41"/>
      <c r="J56" s="41"/>
      <c r="K56" s="41"/>
      <c r="L56" s="41"/>
      <c r="M56" s="41"/>
      <c r="N56" s="41"/>
      <c r="O56" s="54"/>
      <c r="P56" s="41"/>
      <c r="Q56" s="41"/>
      <c r="R56" s="41"/>
      <c r="S56" s="41"/>
      <c r="T56" s="41"/>
      <c r="U56" s="41"/>
      <c r="V56" s="41"/>
    </row>
    <row r="57" spans="2:22" s="42" customFormat="1" x14ac:dyDescent="0.25">
      <c r="B57" s="43"/>
      <c r="H57" s="41"/>
      <c r="I57" s="41"/>
      <c r="J57" s="41"/>
      <c r="K57" s="41"/>
      <c r="L57" s="41"/>
      <c r="M57" s="41"/>
      <c r="N57" s="41"/>
      <c r="O57" s="54"/>
      <c r="P57" s="41"/>
      <c r="Q57" s="41"/>
      <c r="R57" s="41"/>
      <c r="S57" s="41"/>
      <c r="T57" s="41"/>
      <c r="U57" s="41"/>
      <c r="V57" s="41"/>
    </row>
    <row r="58" spans="2:22" s="42" customFormat="1" x14ac:dyDescent="0.25">
      <c r="B58" s="43"/>
      <c r="H58" s="41"/>
      <c r="I58" s="41"/>
      <c r="J58" s="41"/>
      <c r="K58" s="41"/>
      <c r="L58" s="41"/>
      <c r="M58" s="41"/>
      <c r="N58" s="41"/>
      <c r="O58" s="54"/>
      <c r="P58" s="41"/>
      <c r="Q58" s="41"/>
      <c r="R58" s="41"/>
      <c r="S58" s="41"/>
      <c r="T58" s="41"/>
      <c r="U58" s="41"/>
      <c r="V58" s="41"/>
    </row>
    <row r="59" spans="2:22" s="42" customFormat="1" x14ac:dyDescent="0.25">
      <c r="B59" s="43"/>
      <c r="H59" s="41"/>
      <c r="I59" s="41"/>
      <c r="J59" s="41"/>
      <c r="K59" s="41"/>
      <c r="L59" s="41"/>
      <c r="M59" s="41"/>
      <c r="N59" s="41"/>
      <c r="O59" s="54"/>
      <c r="P59" s="41"/>
      <c r="Q59" s="41"/>
      <c r="R59" s="41"/>
      <c r="S59" s="41"/>
      <c r="T59" s="41"/>
      <c r="U59" s="41"/>
      <c r="V59" s="41"/>
    </row>
    <row r="60" spans="2:22" s="42" customFormat="1" x14ac:dyDescent="0.25">
      <c r="B60" s="43"/>
      <c r="H60" s="41"/>
      <c r="I60" s="41"/>
      <c r="J60" s="41"/>
      <c r="K60" s="41"/>
      <c r="L60" s="41"/>
      <c r="M60" s="41"/>
      <c r="N60" s="41"/>
      <c r="O60" s="54"/>
      <c r="P60" s="41"/>
      <c r="Q60" s="41"/>
      <c r="R60" s="41"/>
      <c r="S60" s="41"/>
      <c r="T60" s="41"/>
      <c r="U60" s="41"/>
      <c r="V60" s="41"/>
    </row>
  </sheetData>
  <mergeCells count="1">
    <mergeCell ref="A3:A7"/>
  </mergeCells>
  <pageMargins left="0.19685039370078741" right="0.19685039370078741" top="0.19685039370078741" bottom="0.19685039370078741" header="0.31496062992125984" footer="0.31496062992125984"/>
  <pageSetup paperSize="9" scale="63" orientation="portrait" r:id="rId1"/>
  <headerFooter>
    <oddFooter>&amp;L&amp;1#&amp;"Calibri"&amp;10&amp;KA80000Interne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94"/>
  <sheetViews>
    <sheetView showGridLines="0" zoomScale="89" zoomScaleNormal="89" workbookViewId="0">
      <selection activeCell="F8" sqref="F8"/>
    </sheetView>
  </sheetViews>
  <sheetFormatPr baseColWidth="10" defaultColWidth="11.42578125" defaultRowHeight="15" x14ac:dyDescent="0.25"/>
  <cols>
    <col min="1" max="16384" width="11.42578125" style="33"/>
  </cols>
  <sheetData>
    <row r="1" spans="1:11" s="34" customFormat="1" x14ac:dyDescent="0.25">
      <c r="A1" s="94" t="s">
        <v>53</v>
      </c>
    </row>
    <row r="2" spans="1:11" s="34" customFormat="1" x14ac:dyDescent="0.25">
      <c r="A2" s="94"/>
    </row>
    <row r="3" spans="1:11" s="34" customFormat="1" x14ac:dyDescent="0.25">
      <c r="B3" s="34" t="s">
        <v>0</v>
      </c>
      <c r="C3" s="34" t="s">
        <v>0</v>
      </c>
      <c r="D3" s="34" t="s">
        <v>1</v>
      </c>
      <c r="E3" s="34" t="s">
        <v>1</v>
      </c>
      <c r="H3" s="51"/>
      <c r="I3" s="51"/>
      <c r="J3" s="51"/>
      <c r="K3" s="51"/>
    </row>
    <row r="4" spans="1:11" s="34" customFormat="1" ht="60" x14ac:dyDescent="0.25">
      <c r="B4" s="34" t="s">
        <v>33</v>
      </c>
      <c r="C4" s="34" t="s">
        <v>46</v>
      </c>
      <c r="D4" s="34" t="s">
        <v>34</v>
      </c>
      <c r="E4" s="34" t="s">
        <v>35</v>
      </c>
      <c r="H4" s="33"/>
      <c r="I4" s="33"/>
      <c r="J4" s="33"/>
      <c r="K4" s="33"/>
    </row>
    <row r="5" spans="1:11" x14ac:dyDescent="0.25">
      <c r="A5" s="33">
        <v>24</v>
      </c>
      <c r="B5" s="95">
        <v>0</v>
      </c>
      <c r="C5" s="95">
        <v>0</v>
      </c>
      <c r="D5" s="95">
        <v>0</v>
      </c>
      <c r="E5" s="95">
        <v>2</v>
      </c>
    </row>
    <row r="6" spans="1:11" x14ac:dyDescent="0.25">
      <c r="A6" s="33">
        <v>25</v>
      </c>
      <c r="B6" s="95">
        <v>0</v>
      </c>
      <c r="C6" s="95">
        <v>0</v>
      </c>
      <c r="D6" s="95">
        <v>1</v>
      </c>
      <c r="E6" s="95">
        <v>1</v>
      </c>
    </row>
    <row r="7" spans="1:11" x14ac:dyDescent="0.25">
      <c r="A7" s="33">
        <v>26</v>
      </c>
      <c r="B7" s="95">
        <v>-1</v>
      </c>
      <c r="C7" s="95">
        <v>0</v>
      </c>
      <c r="D7" s="95">
        <v>0</v>
      </c>
      <c r="E7" s="95">
        <v>1</v>
      </c>
    </row>
    <row r="8" spans="1:11" x14ac:dyDescent="0.25">
      <c r="A8" s="33">
        <v>27</v>
      </c>
      <c r="B8" s="95">
        <v>0</v>
      </c>
      <c r="C8" s="95">
        <v>0</v>
      </c>
      <c r="D8" s="95">
        <v>0</v>
      </c>
      <c r="E8" s="95">
        <v>0</v>
      </c>
    </row>
    <row r="9" spans="1:11" x14ac:dyDescent="0.25">
      <c r="A9" s="33">
        <v>28</v>
      </c>
      <c r="B9" s="95">
        <v>-1</v>
      </c>
      <c r="C9" s="95">
        <v>0</v>
      </c>
      <c r="D9" s="95">
        <v>0</v>
      </c>
      <c r="E9" s="95">
        <v>3</v>
      </c>
    </row>
    <row r="10" spans="1:11" x14ac:dyDescent="0.25">
      <c r="A10" s="33">
        <v>29</v>
      </c>
      <c r="B10" s="95">
        <v>0</v>
      </c>
      <c r="C10" s="95">
        <v>0</v>
      </c>
      <c r="D10" s="95">
        <v>1</v>
      </c>
      <c r="E10" s="95">
        <v>1</v>
      </c>
    </row>
    <row r="11" spans="1:11" x14ac:dyDescent="0.25">
      <c r="A11" s="33">
        <v>30</v>
      </c>
      <c r="B11" s="95">
        <v>-2</v>
      </c>
      <c r="C11" s="95">
        <v>-1</v>
      </c>
      <c r="D11" s="95">
        <v>4</v>
      </c>
      <c r="E11" s="95">
        <v>8</v>
      </c>
    </row>
    <row r="12" spans="1:11" x14ac:dyDescent="0.25">
      <c r="A12" s="33">
        <v>31</v>
      </c>
      <c r="B12" s="95">
        <v>-3</v>
      </c>
      <c r="C12" s="95">
        <v>-2</v>
      </c>
      <c r="D12" s="95">
        <v>4</v>
      </c>
      <c r="E12" s="95">
        <v>13</v>
      </c>
    </row>
    <row r="13" spans="1:11" x14ac:dyDescent="0.25">
      <c r="A13" s="33">
        <v>32</v>
      </c>
      <c r="B13" s="95">
        <v>-5</v>
      </c>
      <c r="C13" s="95">
        <v>-4</v>
      </c>
      <c r="D13" s="95">
        <v>15</v>
      </c>
      <c r="E13" s="95">
        <v>20</v>
      </c>
    </row>
    <row r="14" spans="1:11" x14ac:dyDescent="0.25">
      <c r="A14" s="33">
        <v>33</v>
      </c>
      <c r="B14" s="95">
        <v>-10</v>
      </c>
      <c r="C14" s="95">
        <v>-6</v>
      </c>
      <c r="D14" s="95">
        <v>10</v>
      </c>
      <c r="E14" s="95">
        <v>21</v>
      </c>
    </row>
    <row r="15" spans="1:11" x14ac:dyDescent="0.25">
      <c r="A15" s="33">
        <v>34</v>
      </c>
      <c r="B15" s="95">
        <v>-12</v>
      </c>
      <c r="C15" s="95">
        <v>-10</v>
      </c>
      <c r="D15" s="95">
        <v>34</v>
      </c>
      <c r="E15" s="95">
        <v>29</v>
      </c>
    </row>
    <row r="16" spans="1:11" x14ac:dyDescent="0.25">
      <c r="A16" s="33">
        <v>35</v>
      </c>
      <c r="B16" s="95">
        <v>-21</v>
      </c>
      <c r="C16" s="95">
        <v>-8</v>
      </c>
      <c r="D16" s="95">
        <v>36</v>
      </c>
      <c r="E16" s="95">
        <v>36</v>
      </c>
    </row>
    <row r="17" spans="1:5" x14ac:dyDescent="0.25">
      <c r="A17" s="33">
        <v>36</v>
      </c>
      <c r="B17" s="95">
        <v>-22</v>
      </c>
      <c r="C17" s="95">
        <v>-16</v>
      </c>
      <c r="D17" s="95">
        <v>46</v>
      </c>
      <c r="E17" s="95">
        <v>49</v>
      </c>
    </row>
    <row r="18" spans="1:5" x14ac:dyDescent="0.25">
      <c r="A18" s="33">
        <v>37</v>
      </c>
      <c r="B18" s="95">
        <v>-29</v>
      </c>
      <c r="C18" s="95">
        <v>-20</v>
      </c>
      <c r="D18" s="95">
        <v>72</v>
      </c>
      <c r="E18" s="95">
        <v>56</v>
      </c>
    </row>
    <row r="19" spans="1:5" x14ac:dyDescent="0.25">
      <c r="A19" s="33">
        <v>38</v>
      </c>
      <c r="B19" s="95">
        <v>-40</v>
      </c>
      <c r="C19" s="95">
        <v>-30</v>
      </c>
      <c r="D19" s="95">
        <v>84</v>
      </c>
      <c r="E19" s="95">
        <v>77</v>
      </c>
    </row>
    <row r="20" spans="1:5" x14ac:dyDescent="0.25">
      <c r="A20" s="33">
        <v>39</v>
      </c>
      <c r="B20" s="95">
        <v>-58</v>
      </c>
      <c r="C20" s="95">
        <v>-27</v>
      </c>
      <c r="D20" s="95">
        <v>131</v>
      </c>
      <c r="E20" s="95">
        <v>103</v>
      </c>
    </row>
    <row r="21" spans="1:5" x14ac:dyDescent="0.25">
      <c r="A21" s="33">
        <v>40</v>
      </c>
      <c r="B21" s="95">
        <v>-67</v>
      </c>
      <c r="C21" s="95">
        <v>-49</v>
      </c>
      <c r="D21" s="95">
        <v>149</v>
      </c>
      <c r="E21" s="95">
        <v>140</v>
      </c>
    </row>
    <row r="22" spans="1:5" x14ac:dyDescent="0.25">
      <c r="A22" s="33">
        <v>41</v>
      </c>
      <c r="B22" s="95">
        <v>-89</v>
      </c>
      <c r="C22" s="95">
        <v>-41</v>
      </c>
      <c r="D22" s="95">
        <v>178</v>
      </c>
      <c r="E22" s="95">
        <v>155</v>
      </c>
    </row>
    <row r="23" spans="1:5" x14ac:dyDescent="0.25">
      <c r="A23" s="33">
        <v>42</v>
      </c>
      <c r="B23" s="95">
        <v>-107</v>
      </c>
      <c r="C23" s="95">
        <v>-69</v>
      </c>
      <c r="D23" s="95">
        <v>214</v>
      </c>
      <c r="E23" s="95">
        <v>212</v>
      </c>
    </row>
    <row r="24" spans="1:5" x14ac:dyDescent="0.25">
      <c r="A24" s="33">
        <v>43</v>
      </c>
      <c r="B24" s="95">
        <v>-115</v>
      </c>
      <c r="C24" s="95">
        <v>-84</v>
      </c>
      <c r="D24" s="95">
        <v>268</v>
      </c>
      <c r="E24" s="95">
        <v>265</v>
      </c>
    </row>
    <row r="25" spans="1:5" x14ac:dyDescent="0.25">
      <c r="A25" s="33">
        <v>44</v>
      </c>
      <c r="B25" s="95">
        <v>-161</v>
      </c>
      <c r="C25" s="95">
        <v>-97</v>
      </c>
      <c r="D25" s="95">
        <v>353</v>
      </c>
      <c r="E25" s="95">
        <v>269</v>
      </c>
    </row>
    <row r="26" spans="1:5" x14ac:dyDescent="0.25">
      <c r="A26" s="33">
        <v>45</v>
      </c>
      <c r="B26" s="95">
        <v>-178</v>
      </c>
      <c r="C26" s="95">
        <v>-126</v>
      </c>
      <c r="D26" s="95">
        <v>477</v>
      </c>
      <c r="E26" s="95">
        <v>328</v>
      </c>
    </row>
    <row r="27" spans="1:5" x14ac:dyDescent="0.25">
      <c r="A27" s="33">
        <v>46</v>
      </c>
      <c r="B27" s="95">
        <v>-225</v>
      </c>
      <c r="C27" s="95">
        <v>-141</v>
      </c>
      <c r="D27" s="95">
        <v>755</v>
      </c>
      <c r="E27" s="95">
        <v>397</v>
      </c>
    </row>
    <row r="28" spans="1:5" x14ac:dyDescent="0.25">
      <c r="A28" s="33">
        <v>47</v>
      </c>
      <c r="B28" s="95">
        <v>-303</v>
      </c>
      <c r="C28" s="95">
        <v>-171</v>
      </c>
      <c r="D28" s="95">
        <v>1077</v>
      </c>
      <c r="E28" s="95">
        <v>500</v>
      </c>
    </row>
    <row r="29" spans="1:5" x14ac:dyDescent="0.25">
      <c r="A29" s="33">
        <v>48</v>
      </c>
      <c r="B29" s="95">
        <v>-363</v>
      </c>
      <c r="C29" s="95">
        <v>-223</v>
      </c>
      <c r="D29" s="95">
        <v>1531</v>
      </c>
      <c r="E29" s="95">
        <v>623</v>
      </c>
    </row>
    <row r="30" spans="1:5" x14ac:dyDescent="0.25">
      <c r="A30" s="33">
        <v>49</v>
      </c>
      <c r="B30" s="95">
        <v>-450</v>
      </c>
      <c r="C30" s="95">
        <v>-237</v>
      </c>
      <c r="D30" s="95">
        <v>2177</v>
      </c>
      <c r="E30" s="95">
        <v>713</v>
      </c>
    </row>
    <row r="31" spans="1:5" x14ac:dyDescent="0.25">
      <c r="A31" s="33">
        <v>50</v>
      </c>
      <c r="B31" s="95">
        <v>-476</v>
      </c>
      <c r="C31" s="95">
        <v>-288</v>
      </c>
      <c r="D31" s="95">
        <v>2608</v>
      </c>
      <c r="E31" s="95">
        <v>845</v>
      </c>
    </row>
    <row r="32" spans="1:5" x14ac:dyDescent="0.25">
      <c r="A32" s="33">
        <v>51</v>
      </c>
      <c r="B32" s="95">
        <v>-573</v>
      </c>
      <c r="C32" s="95">
        <v>-316</v>
      </c>
      <c r="D32" s="95">
        <v>3124</v>
      </c>
      <c r="E32" s="95">
        <v>935</v>
      </c>
    </row>
    <row r="33" spans="1:5" x14ac:dyDescent="0.25">
      <c r="A33" s="33">
        <v>52</v>
      </c>
      <c r="B33" s="95">
        <v>-692</v>
      </c>
      <c r="C33" s="95">
        <v>-357</v>
      </c>
      <c r="D33" s="95">
        <v>3686</v>
      </c>
      <c r="E33" s="95">
        <v>1143</v>
      </c>
    </row>
    <row r="34" spans="1:5" x14ac:dyDescent="0.25">
      <c r="A34" s="33">
        <v>53</v>
      </c>
      <c r="B34" s="95">
        <v>-847</v>
      </c>
      <c r="C34" s="95">
        <v>-467</v>
      </c>
      <c r="D34" s="95">
        <v>4126</v>
      </c>
      <c r="E34" s="95">
        <v>1288</v>
      </c>
    </row>
    <row r="35" spans="1:5" x14ac:dyDescent="0.25">
      <c r="A35" s="33">
        <v>54</v>
      </c>
      <c r="B35" s="95">
        <v>-1110</v>
      </c>
      <c r="C35" s="95">
        <v>-510</v>
      </c>
      <c r="D35" s="95">
        <v>5054</v>
      </c>
      <c r="E35" s="95">
        <v>1516</v>
      </c>
    </row>
    <row r="36" spans="1:5" x14ac:dyDescent="0.25">
      <c r="A36" s="33">
        <v>55</v>
      </c>
      <c r="B36" s="95">
        <v>-1515</v>
      </c>
      <c r="C36" s="95">
        <v>-640</v>
      </c>
      <c r="D36" s="95">
        <v>5910</v>
      </c>
      <c r="E36" s="95">
        <v>1761</v>
      </c>
    </row>
    <row r="37" spans="1:5" x14ac:dyDescent="0.25">
      <c r="A37" s="33">
        <v>56</v>
      </c>
      <c r="B37" s="95">
        <v>-2321</v>
      </c>
      <c r="C37" s="95">
        <v>-715</v>
      </c>
      <c r="D37" s="95">
        <v>7685</v>
      </c>
      <c r="E37" s="95">
        <v>2308</v>
      </c>
    </row>
    <row r="38" spans="1:5" x14ac:dyDescent="0.25">
      <c r="A38" s="33">
        <v>57</v>
      </c>
      <c r="B38" s="95">
        <v>-4179</v>
      </c>
      <c r="C38" s="95">
        <v>-757</v>
      </c>
      <c r="D38" s="95">
        <v>12602</v>
      </c>
      <c r="E38" s="95">
        <v>2669</v>
      </c>
    </row>
    <row r="39" spans="1:5" x14ac:dyDescent="0.25">
      <c r="A39" s="33">
        <v>58</v>
      </c>
      <c r="B39" s="95">
        <v>-5926</v>
      </c>
      <c r="C39" s="95">
        <v>-906</v>
      </c>
      <c r="D39" s="95">
        <v>16118</v>
      </c>
      <c r="E39" s="95">
        <v>3023</v>
      </c>
    </row>
    <row r="40" spans="1:5" x14ac:dyDescent="0.25">
      <c r="A40" s="33">
        <v>59</v>
      </c>
      <c r="B40" s="95">
        <v>-8083</v>
      </c>
      <c r="C40" s="95">
        <v>-1057</v>
      </c>
      <c r="D40" s="95">
        <v>20747</v>
      </c>
      <c r="E40" s="95">
        <v>3561</v>
      </c>
    </row>
    <row r="41" spans="1:5" x14ac:dyDescent="0.25">
      <c r="A41" s="33">
        <v>60</v>
      </c>
      <c r="B41" s="95">
        <v>-16563</v>
      </c>
      <c r="C41" s="95">
        <v>-1207</v>
      </c>
      <c r="D41" s="95">
        <v>29571</v>
      </c>
      <c r="E41" s="95">
        <v>4055</v>
      </c>
    </row>
    <row r="42" spans="1:5" x14ac:dyDescent="0.25">
      <c r="A42" s="33">
        <v>61</v>
      </c>
      <c r="B42" s="95">
        <v>-25763</v>
      </c>
      <c r="C42" s="95">
        <v>-1386</v>
      </c>
      <c r="D42" s="95">
        <v>41658</v>
      </c>
      <c r="E42" s="95">
        <v>4687</v>
      </c>
    </row>
    <row r="43" spans="1:5" x14ac:dyDescent="0.25">
      <c r="A43" s="33">
        <v>62</v>
      </c>
      <c r="B43" s="95">
        <v>-38168</v>
      </c>
      <c r="C43" s="95">
        <v>-1504</v>
      </c>
      <c r="D43" s="95">
        <v>63925</v>
      </c>
      <c r="E43" s="95">
        <v>5243</v>
      </c>
    </row>
    <row r="44" spans="1:5" x14ac:dyDescent="0.25">
      <c r="A44" s="33">
        <v>63</v>
      </c>
      <c r="B44" s="95">
        <v>-46681</v>
      </c>
      <c r="C44" s="95">
        <v>-1718</v>
      </c>
      <c r="D44" s="95">
        <v>78670</v>
      </c>
      <c r="E44" s="95">
        <v>5866</v>
      </c>
    </row>
    <row r="45" spans="1:5" x14ac:dyDescent="0.25">
      <c r="A45" s="33">
        <v>64</v>
      </c>
      <c r="B45" s="95">
        <v>-50788</v>
      </c>
      <c r="C45" s="95">
        <v>-1966</v>
      </c>
      <c r="D45" s="95">
        <v>82644</v>
      </c>
      <c r="E45" s="95">
        <v>6504</v>
      </c>
    </row>
    <row r="46" spans="1:5" x14ac:dyDescent="0.25">
      <c r="A46" s="33">
        <v>65</v>
      </c>
      <c r="B46" s="95">
        <v>-52928</v>
      </c>
      <c r="C46" s="95">
        <v>-2148</v>
      </c>
      <c r="D46" s="95">
        <v>85092</v>
      </c>
      <c r="E46" s="95">
        <v>7274</v>
      </c>
    </row>
    <row r="47" spans="1:5" x14ac:dyDescent="0.25">
      <c r="A47" s="33">
        <v>66</v>
      </c>
      <c r="B47" s="95">
        <v>-55247</v>
      </c>
      <c r="C47" s="95">
        <v>-2305</v>
      </c>
      <c r="D47" s="95">
        <v>85949</v>
      </c>
      <c r="E47" s="95">
        <v>7753</v>
      </c>
    </row>
    <row r="48" spans="1:5" x14ac:dyDescent="0.25">
      <c r="A48" s="33">
        <v>67</v>
      </c>
      <c r="B48" s="95">
        <v>-55352</v>
      </c>
      <c r="C48" s="95">
        <v>-2478</v>
      </c>
      <c r="D48" s="95">
        <v>85852</v>
      </c>
      <c r="E48" s="95">
        <v>8077</v>
      </c>
    </row>
    <row r="49" spans="1:5" x14ac:dyDescent="0.25">
      <c r="A49" s="33">
        <v>68</v>
      </c>
      <c r="B49" s="95">
        <v>-54846</v>
      </c>
      <c r="C49" s="95">
        <v>-2700</v>
      </c>
      <c r="D49" s="95">
        <v>85686</v>
      </c>
      <c r="E49" s="95">
        <v>8905</v>
      </c>
    </row>
    <row r="50" spans="1:5" x14ac:dyDescent="0.25">
      <c r="A50" s="33">
        <v>69</v>
      </c>
      <c r="B50" s="95">
        <v>-53849</v>
      </c>
      <c r="C50" s="95">
        <v>-2876</v>
      </c>
      <c r="D50" s="95">
        <v>84300</v>
      </c>
      <c r="E50" s="95">
        <v>9504</v>
      </c>
    </row>
    <row r="51" spans="1:5" x14ac:dyDescent="0.25">
      <c r="A51" s="33">
        <v>70</v>
      </c>
      <c r="B51" s="95">
        <v>-54902</v>
      </c>
      <c r="C51" s="95">
        <v>-3292</v>
      </c>
      <c r="D51" s="95">
        <v>86024</v>
      </c>
      <c r="E51" s="95">
        <v>10551</v>
      </c>
    </row>
    <row r="52" spans="1:5" x14ac:dyDescent="0.25">
      <c r="A52" s="33">
        <v>71</v>
      </c>
      <c r="B52" s="95">
        <v>-55186</v>
      </c>
      <c r="C52" s="95">
        <v>-3577</v>
      </c>
      <c r="D52" s="95">
        <v>84796</v>
      </c>
      <c r="E52" s="95">
        <v>11204</v>
      </c>
    </row>
    <row r="53" spans="1:5" x14ac:dyDescent="0.25">
      <c r="A53" s="33">
        <v>72</v>
      </c>
      <c r="B53" s="95">
        <v>-53767</v>
      </c>
      <c r="C53" s="95">
        <v>-3696</v>
      </c>
      <c r="D53" s="95">
        <v>82733</v>
      </c>
      <c r="E53" s="95">
        <v>12152</v>
      </c>
    </row>
    <row r="54" spans="1:5" x14ac:dyDescent="0.25">
      <c r="A54" s="33">
        <v>73</v>
      </c>
      <c r="B54" s="95">
        <v>-52790</v>
      </c>
      <c r="C54" s="95">
        <v>-3859</v>
      </c>
      <c r="D54" s="95">
        <v>80797</v>
      </c>
      <c r="E54" s="95">
        <v>12825</v>
      </c>
    </row>
    <row r="55" spans="1:5" x14ac:dyDescent="0.25">
      <c r="A55" s="33">
        <v>74</v>
      </c>
      <c r="B55" s="95">
        <v>-48800</v>
      </c>
      <c r="C55" s="95">
        <v>-3766</v>
      </c>
      <c r="D55" s="95">
        <v>73700</v>
      </c>
      <c r="E55" s="95">
        <v>13360</v>
      </c>
    </row>
    <row r="56" spans="1:5" x14ac:dyDescent="0.25">
      <c r="A56" s="33">
        <v>75</v>
      </c>
      <c r="B56" s="95">
        <v>-34209</v>
      </c>
      <c r="C56" s="95">
        <v>-2961</v>
      </c>
      <c r="D56" s="95">
        <v>52036</v>
      </c>
      <c r="E56" s="95">
        <v>10234</v>
      </c>
    </row>
    <row r="57" spans="1:5" x14ac:dyDescent="0.25">
      <c r="A57" s="33">
        <v>76</v>
      </c>
      <c r="B57" s="95">
        <v>-33061</v>
      </c>
      <c r="C57" s="95">
        <v>-3151</v>
      </c>
      <c r="D57" s="95">
        <v>51177</v>
      </c>
      <c r="E57" s="95">
        <v>10972</v>
      </c>
    </row>
    <row r="58" spans="1:5" x14ac:dyDescent="0.25">
      <c r="A58" s="33">
        <v>77</v>
      </c>
      <c r="B58" s="95">
        <v>-31632</v>
      </c>
      <c r="C58" s="95">
        <v>-3210</v>
      </c>
      <c r="D58" s="95">
        <v>49740</v>
      </c>
      <c r="E58" s="95">
        <v>11536</v>
      </c>
    </row>
    <row r="59" spans="1:5" x14ac:dyDescent="0.25">
      <c r="A59" s="33">
        <v>78</v>
      </c>
      <c r="B59" s="95">
        <v>-27794</v>
      </c>
      <c r="C59" s="95">
        <v>-2989</v>
      </c>
      <c r="D59" s="95">
        <v>44151</v>
      </c>
      <c r="E59" s="95">
        <v>10970</v>
      </c>
    </row>
    <row r="60" spans="1:5" x14ac:dyDescent="0.25">
      <c r="A60" s="33">
        <v>79</v>
      </c>
      <c r="B60" s="95">
        <v>-22997</v>
      </c>
      <c r="C60" s="95">
        <v>-2877</v>
      </c>
      <c r="D60" s="95">
        <v>37180</v>
      </c>
      <c r="E60" s="95">
        <v>10337</v>
      </c>
    </row>
    <row r="61" spans="1:5" x14ac:dyDescent="0.25">
      <c r="A61" s="33">
        <v>80</v>
      </c>
      <c r="B61" s="95">
        <v>-22292</v>
      </c>
      <c r="C61" s="95">
        <v>-2990</v>
      </c>
      <c r="D61" s="95">
        <v>36319</v>
      </c>
      <c r="E61" s="95">
        <v>11288</v>
      </c>
    </row>
    <row r="62" spans="1:5" x14ac:dyDescent="0.25">
      <c r="A62" s="33">
        <v>81</v>
      </c>
      <c r="B62" s="95">
        <v>-23183</v>
      </c>
      <c r="C62" s="95">
        <v>-3233</v>
      </c>
      <c r="D62" s="95">
        <v>37915</v>
      </c>
      <c r="E62" s="95">
        <v>12373</v>
      </c>
    </row>
    <row r="63" spans="1:5" x14ac:dyDescent="0.25">
      <c r="A63" s="33">
        <v>82</v>
      </c>
      <c r="B63" s="95">
        <v>-21346</v>
      </c>
      <c r="C63" s="95">
        <v>-3281</v>
      </c>
      <c r="D63" s="95">
        <v>34658</v>
      </c>
      <c r="E63" s="95">
        <v>12516</v>
      </c>
    </row>
    <row r="64" spans="1:5" x14ac:dyDescent="0.25">
      <c r="A64" s="33">
        <v>83</v>
      </c>
      <c r="B64" s="95">
        <v>-19424</v>
      </c>
      <c r="C64" s="95">
        <v>-3190</v>
      </c>
      <c r="D64" s="95">
        <v>31824</v>
      </c>
      <c r="E64" s="95">
        <v>12378</v>
      </c>
    </row>
    <row r="65" spans="1:5" x14ac:dyDescent="0.25">
      <c r="A65" s="33">
        <v>84</v>
      </c>
      <c r="B65" s="95">
        <v>-17555</v>
      </c>
      <c r="C65" s="95">
        <v>-3204</v>
      </c>
      <c r="D65" s="95">
        <v>29638</v>
      </c>
      <c r="E65" s="95">
        <v>12657</v>
      </c>
    </row>
    <row r="66" spans="1:5" x14ac:dyDescent="0.25">
      <c r="A66" s="33">
        <v>85</v>
      </c>
      <c r="B66" s="95">
        <v>-15068</v>
      </c>
      <c r="C66" s="95">
        <v>-2942</v>
      </c>
      <c r="D66" s="95">
        <v>25944</v>
      </c>
      <c r="E66" s="95">
        <v>12535</v>
      </c>
    </row>
    <row r="67" spans="1:5" x14ac:dyDescent="0.25">
      <c r="A67" s="33">
        <v>86</v>
      </c>
      <c r="B67" s="95">
        <v>-13321</v>
      </c>
      <c r="C67" s="95">
        <v>-2795</v>
      </c>
      <c r="D67" s="95">
        <v>24009</v>
      </c>
      <c r="E67" s="95">
        <v>12719</v>
      </c>
    </row>
    <row r="68" spans="1:5" x14ac:dyDescent="0.25">
      <c r="A68" s="33">
        <v>87</v>
      </c>
      <c r="B68" s="95">
        <v>-10940</v>
      </c>
      <c r="C68" s="95">
        <v>-2563</v>
      </c>
      <c r="D68" s="95">
        <v>21015</v>
      </c>
      <c r="E68" s="95">
        <v>12005</v>
      </c>
    </row>
    <row r="69" spans="1:5" x14ac:dyDescent="0.25">
      <c r="A69" s="33">
        <v>88</v>
      </c>
      <c r="B69" s="95">
        <v>-9861</v>
      </c>
      <c r="C69" s="95">
        <v>-2495</v>
      </c>
      <c r="D69" s="95">
        <v>18402</v>
      </c>
      <c r="E69" s="95">
        <v>11869</v>
      </c>
    </row>
    <row r="70" spans="1:5" x14ac:dyDescent="0.25">
      <c r="A70" s="33">
        <v>89</v>
      </c>
      <c r="B70" s="95">
        <v>-8032</v>
      </c>
      <c r="C70" s="95">
        <v>-2115</v>
      </c>
      <c r="D70" s="95">
        <v>15637</v>
      </c>
      <c r="E70" s="95">
        <v>11005</v>
      </c>
    </row>
    <row r="71" spans="1:5" x14ac:dyDescent="0.25">
      <c r="A71" s="33">
        <v>90</v>
      </c>
      <c r="B71" s="95">
        <v>-6558</v>
      </c>
      <c r="C71" s="95">
        <v>-1931</v>
      </c>
      <c r="D71" s="95">
        <v>13859</v>
      </c>
      <c r="E71" s="95">
        <v>10584</v>
      </c>
    </row>
    <row r="72" spans="1:5" x14ac:dyDescent="0.25">
      <c r="A72" s="33">
        <v>91</v>
      </c>
      <c r="B72" s="95">
        <v>-5188</v>
      </c>
      <c r="C72" s="95">
        <v>-1579</v>
      </c>
      <c r="D72" s="95">
        <v>11595</v>
      </c>
      <c r="E72" s="95">
        <v>9057</v>
      </c>
    </row>
    <row r="73" spans="1:5" x14ac:dyDescent="0.25">
      <c r="A73" s="33">
        <v>92</v>
      </c>
      <c r="B73" s="95">
        <v>-4068</v>
      </c>
      <c r="C73" s="95">
        <v>-1340</v>
      </c>
      <c r="D73" s="95">
        <v>9737</v>
      </c>
      <c r="E73" s="95">
        <v>8330</v>
      </c>
    </row>
    <row r="74" spans="1:5" x14ac:dyDescent="0.25">
      <c r="A74" s="33">
        <v>93</v>
      </c>
      <c r="B74" s="95">
        <v>-3241</v>
      </c>
      <c r="C74" s="95">
        <v>-1077</v>
      </c>
      <c r="D74" s="95">
        <v>8285</v>
      </c>
      <c r="E74" s="95">
        <v>7351</v>
      </c>
    </row>
    <row r="75" spans="1:5" x14ac:dyDescent="0.25">
      <c r="A75" s="33">
        <v>94</v>
      </c>
      <c r="B75" s="95">
        <v>-2418</v>
      </c>
      <c r="C75" s="95">
        <v>-861</v>
      </c>
      <c r="D75" s="95">
        <v>6488</v>
      </c>
      <c r="E75" s="95">
        <v>6229</v>
      </c>
    </row>
    <row r="76" spans="1:5" x14ac:dyDescent="0.25">
      <c r="A76" s="33">
        <v>95</v>
      </c>
      <c r="B76" s="95">
        <v>-1834</v>
      </c>
      <c r="C76" s="95">
        <v>-711</v>
      </c>
      <c r="D76" s="95">
        <v>5237</v>
      </c>
      <c r="E76" s="95">
        <v>5229</v>
      </c>
    </row>
    <row r="77" spans="1:5" x14ac:dyDescent="0.25">
      <c r="A77" s="33">
        <v>96</v>
      </c>
      <c r="B77" s="95">
        <v>-1286</v>
      </c>
      <c r="C77" s="95">
        <v>-514</v>
      </c>
      <c r="D77" s="95">
        <v>3839</v>
      </c>
      <c r="E77" s="95">
        <v>4186</v>
      </c>
    </row>
    <row r="78" spans="1:5" x14ac:dyDescent="0.25">
      <c r="A78" s="33">
        <v>97</v>
      </c>
      <c r="B78" s="95">
        <v>-914</v>
      </c>
      <c r="C78" s="95">
        <v>-376</v>
      </c>
      <c r="D78" s="95">
        <v>2873</v>
      </c>
      <c r="E78" s="95">
        <v>3340</v>
      </c>
    </row>
    <row r="79" spans="1:5" x14ac:dyDescent="0.25">
      <c r="A79" s="33">
        <v>98</v>
      </c>
      <c r="B79" s="95">
        <v>-668</v>
      </c>
      <c r="C79" s="95">
        <v>-258</v>
      </c>
      <c r="D79" s="95">
        <v>2015</v>
      </c>
      <c r="E79" s="95">
        <v>2550</v>
      </c>
    </row>
    <row r="80" spans="1:5" x14ac:dyDescent="0.25">
      <c r="A80" s="33">
        <v>99</v>
      </c>
      <c r="B80" s="95">
        <v>-454</v>
      </c>
      <c r="C80" s="95">
        <v>-194</v>
      </c>
      <c r="D80" s="95">
        <v>1484</v>
      </c>
      <c r="E80" s="95">
        <v>1986</v>
      </c>
    </row>
    <row r="81" spans="1:6" x14ac:dyDescent="0.25">
      <c r="A81" s="33">
        <v>100</v>
      </c>
      <c r="B81" s="95">
        <v>-290</v>
      </c>
      <c r="C81" s="95">
        <v>-126</v>
      </c>
      <c r="D81" s="95">
        <v>984</v>
      </c>
      <c r="E81" s="95">
        <v>1352</v>
      </c>
    </row>
    <row r="82" spans="1:6" x14ac:dyDescent="0.25">
      <c r="A82" s="33">
        <v>101</v>
      </c>
      <c r="B82" s="95">
        <v>-101</v>
      </c>
      <c r="C82" s="95">
        <v>-53</v>
      </c>
      <c r="D82" s="95">
        <v>357</v>
      </c>
      <c r="E82" s="95">
        <v>561</v>
      </c>
    </row>
    <row r="83" spans="1:6" x14ac:dyDescent="0.25">
      <c r="A83" s="33">
        <v>102</v>
      </c>
      <c r="B83" s="95">
        <v>-55</v>
      </c>
      <c r="C83" s="95">
        <v>-26</v>
      </c>
      <c r="D83" s="95">
        <v>221</v>
      </c>
      <c r="E83" s="95">
        <v>335</v>
      </c>
    </row>
    <row r="84" spans="1:6" x14ac:dyDescent="0.25">
      <c r="A84" s="33">
        <v>103</v>
      </c>
      <c r="B84" s="95">
        <v>-29</v>
      </c>
      <c r="C84" s="95">
        <v>-10</v>
      </c>
      <c r="D84" s="95">
        <v>123</v>
      </c>
      <c r="E84" s="95">
        <v>194</v>
      </c>
    </row>
    <row r="85" spans="1:6" x14ac:dyDescent="0.25">
      <c r="A85" s="33">
        <v>104</v>
      </c>
      <c r="B85" s="95">
        <v>-18</v>
      </c>
      <c r="C85" s="95">
        <v>-2</v>
      </c>
      <c r="D85" s="95">
        <v>73</v>
      </c>
      <c r="E85" s="95">
        <v>93</v>
      </c>
    </row>
    <row r="86" spans="1:6" x14ac:dyDescent="0.25">
      <c r="A86" s="33">
        <v>105</v>
      </c>
      <c r="B86" s="95">
        <v>-16</v>
      </c>
      <c r="C86" s="95">
        <v>-9</v>
      </c>
      <c r="D86" s="95">
        <v>67</v>
      </c>
      <c r="E86" s="95">
        <v>91</v>
      </c>
    </row>
    <row r="87" spans="1:6" x14ac:dyDescent="0.25">
      <c r="A87" s="33">
        <v>106</v>
      </c>
      <c r="B87" s="95">
        <v>-13</v>
      </c>
      <c r="C87" s="95">
        <v>-6</v>
      </c>
      <c r="D87" s="95">
        <v>48</v>
      </c>
      <c r="E87" s="95">
        <v>74</v>
      </c>
    </row>
    <row r="88" spans="1:6" x14ac:dyDescent="0.25">
      <c r="A88" s="33">
        <v>107</v>
      </c>
      <c r="B88" s="95">
        <v>0</v>
      </c>
      <c r="C88" s="95">
        <v>-2</v>
      </c>
      <c r="D88" s="95">
        <v>25</v>
      </c>
      <c r="E88" s="95">
        <v>49</v>
      </c>
    </row>
    <row r="89" spans="1:6" x14ac:dyDescent="0.25">
      <c r="A89" s="33">
        <v>108</v>
      </c>
      <c r="B89" s="95">
        <v>-11</v>
      </c>
      <c r="C89" s="95">
        <v>-2</v>
      </c>
      <c r="D89" s="95">
        <v>15</v>
      </c>
      <c r="E89" s="95">
        <v>33</v>
      </c>
    </row>
    <row r="90" spans="1:6" x14ac:dyDescent="0.25">
      <c r="A90" s="33">
        <v>109</v>
      </c>
      <c r="B90" s="95">
        <v>-48</v>
      </c>
      <c r="C90" s="95">
        <v>-9</v>
      </c>
      <c r="D90" s="95">
        <v>77</v>
      </c>
      <c r="E90" s="95">
        <v>136</v>
      </c>
    </row>
    <row r="92" spans="1:6" x14ac:dyDescent="0.25">
      <c r="B92" s="30"/>
      <c r="C92" s="30"/>
      <c r="D92" s="30"/>
      <c r="E92" s="30"/>
    </row>
    <row r="94" spans="1:6" x14ac:dyDescent="0.25">
      <c r="B94" s="30"/>
      <c r="C94" s="30"/>
      <c r="D94" s="30"/>
      <c r="E94" s="30"/>
      <c r="F94" s="30"/>
    </row>
  </sheetData>
  <pageMargins left="0.19685039370078741" right="0.19685039370078741" top="0.19685039370078741" bottom="0.19685039370078741" header="0.31496062992125984" footer="0.31496062992125984"/>
  <pageSetup paperSize="9" scale="51" orientation="portrait" r:id="rId1"/>
  <headerFooter>
    <oddFooter>&amp;L&amp;1#&amp;"Calibri"&amp;10&amp;KA80000Interne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85781-C2D5-4E25-B0C0-142EB8C015A4}">
  <dimension ref="A1:F13"/>
  <sheetViews>
    <sheetView showGridLines="0" workbookViewId="0">
      <selection activeCell="D17" sqref="D17"/>
    </sheetView>
  </sheetViews>
  <sheetFormatPr baseColWidth="10" defaultRowHeight="15" x14ac:dyDescent="0.25"/>
  <cols>
    <col min="5" max="5" width="12.85546875" bestFit="1" customWidth="1"/>
  </cols>
  <sheetData>
    <row r="1" spans="1:6" x14ac:dyDescent="0.25">
      <c r="A1" s="96" t="s">
        <v>54</v>
      </c>
    </row>
    <row r="2" spans="1:6" x14ac:dyDescent="0.25">
      <c r="A2" s="96"/>
    </row>
    <row r="3" spans="1:6" x14ac:dyDescent="0.25">
      <c r="A3" s="96"/>
    </row>
    <row r="4" spans="1:6" ht="15.75" thickBot="1" x14ac:dyDescent="0.3">
      <c r="B4" s="77"/>
      <c r="C4" s="78" t="s">
        <v>16</v>
      </c>
      <c r="D4" s="78" t="s">
        <v>15</v>
      </c>
      <c r="E4" s="78" t="s">
        <v>42</v>
      </c>
      <c r="F4" s="78" t="s">
        <v>17</v>
      </c>
    </row>
    <row r="5" spans="1:6" x14ac:dyDescent="0.25">
      <c r="B5" t="s">
        <v>39</v>
      </c>
      <c r="C5" s="60">
        <v>0.13477192456781131</v>
      </c>
      <c r="D5" s="60">
        <v>0.11066285749830054</v>
      </c>
      <c r="E5" s="60">
        <v>0.50637578414105633</v>
      </c>
      <c r="F5" s="60">
        <v>0.33826318075751416</v>
      </c>
    </row>
    <row r="6" spans="1:6" x14ac:dyDescent="0.25">
      <c r="B6" t="s">
        <v>40</v>
      </c>
      <c r="C6" s="60">
        <v>0.29052000406401163</v>
      </c>
      <c r="D6" s="60">
        <v>0.14109177400316641</v>
      </c>
      <c r="E6" s="60">
        <v>0.23220778995903668</v>
      </c>
      <c r="F6" s="60">
        <v>0.22258000066829656</v>
      </c>
    </row>
    <row r="7" spans="1:6" x14ac:dyDescent="0.25">
      <c r="B7" t="s">
        <v>41</v>
      </c>
      <c r="C7" s="60">
        <v>0.57470807136817703</v>
      </c>
      <c r="D7" s="60">
        <v>0.74824536849853307</v>
      </c>
      <c r="E7" s="60">
        <v>0.26141642589990699</v>
      </c>
      <c r="F7" s="60">
        <v>0.43915681857418926</v>
      </c>
    </row>
    <row r="8" spans="1:6" x14ac:dyDescent="0.25">
      <c r="C8" s="58"/>
      <c r="D8" s="58"/>
      <c r="E8" s="58"/>
      <c r="F8" s="58"/>
    </row>
    <row r="10" spans="1:6" x14ac:dyDescent="0.25">
      <c r="C10" s="59"/>
      <c r="D10" s="59"/>
    </row>
    <row r="11" spans="1:6" x14ac:dyDescent="0.25">
      <c r="C11" s="60"/>
      <c r="D11" s="60"/>
    </row>
    <row r="12" spans="1:6" x14ac:dyDescent="0.25">
      <c r="C12" s="60"/>
      <c r="D12" s="60"/>
    </row>
    <row r="13" spans="1:6" x14ac:dyDescent="0.25">
      <c r="C13" s="60"/>
      <c r="D13" s="60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8274-FF59-4C5C-8AFD-4C48331C9C0A}">
  <dimension ref="A1:J20"/>
  <sheetViews>
    <sheetView showGridLines="0" workbookViewId="0">
      <selection activeCell="A21" sqref="A21"/>
    </sheetView>
  </sheetViews>
  <sheetFormatPr baseColWidth="10" defaultRowHeight="15" x14ac:dyDescent="0.25"/>
  <cols>
    <col min="2" max="2" width="57.28515625" bestFit="1" customWidth="1"/>
    <col min="4" max="4" width="11.42578125" customWidth="1"/>
    <col min="5" max="5" width="0.5703125" customWidth="1"/>
    <col min="7" max="7" width="0.85546875" customWidth="1"/>
    <col min="9" max="9" width="0.85546875" customWidth="1"/>
  </cols>
  <sheetData>
    <row r="1" spans="1:10" x14ac:dyDescent="0.25">
      <c r="A1" s="97" t="s">
        <v>55</v>
      </c>
    </row>
    <row r="2" spans="1:10" ht="30" x14ac:dyDescent="0.25">
      <c r="B2" s="1"/>
      <c r="C2" s="1"/>
      <c r="D2" s="9" t="s">
        <v>17</v>
      </c>
      <c r="E2" s="4"/>
      <c r="F2" s="9" t="s">
        <v>16</v>
      </c>
      <c r="G2" s="4"/>
      <c r="H2" s="9" t="s">
        <v>15</v>
      </c>
      <c r="I2" s="4"/>
      <c r="J2" s="32" t="s">
        <v>20</v>
      </c>
    </row>
    <row r="3" spans="1:10" ht="3.75" customHeight="1" x14ac:dyDescent="0.25">
      <c r="B3" s="1"/>
      <c r="C3" s="1"/>
      <c r="D3" s="4"/>
      <c r="E3" s="4"/>
      <c r="F3" s="4"/>
      <c r="G3" s="4"/>
      <c r="H3" s="4"/>
      <c r="I3" s="4"/>
      <c r="J3" s="12"/>
    </row>
    <row r="4" spans="1:10" ht="3" customHeight="1" x14ac:dyDescent="0.25">
      <c r="B4" s="1"/>
      <c r="C4" s="1"/>
      <c r="D4" s="4"/>
      <c r="E4" s="4"/>
      <c r="F4" s="4"/>
      <c r="G4" s="4"/>
      <c r="H4" s="4"/>
      <c r="I4" s="4"/>
      <c r="J4" s="4"/>
    </row>
    <row r="5" spans="1:10" x14ac:dyDescent="0.25">
      <c r="B5" s="10" t="s">
        <v>47</v>
      </c>
      <c r="C5" s="10"/>
      <c r="D5" s="79">
        <v>1663.9939540723271</v>
      </c>
      <c r="E5" s="31"/>
      <c r="F5" s="79">
        <v>1388.3393887434718</v>
      </c>
      <c r="G5" s="31"/>
      <c r="H5" s="79">
        <v>1194.4064623708657</v>
      </c>
      <c r="I5" s="31"/>
      <c r="J5" s="79">
        <v>1950.3501357719206</v>
      </c>
    </row>
    <row r="6" spans="1:10" ht="3.75" customHeight="1" x14ac:dyDescent="0.25">
      <c r="B6" s="2"/>
      <c r="C6" s="2"/>
      <c r="D6" s="72"/>
      <c r="E6" s="31"/>
      <c r="F6" s="72"/>
      <c r="G6" s="72"/>
      <c r="H6" s="72"/>
      <c r="I6" s="72"/>
      <c r="J6" s="72"/>
    </row>
    <row r="7" spans="1:10" x14ac:dyDescent="0.25">
      <c r="B7" s="73" t="s">
        <v>3</v>
      </c>
      <c r="C7" s="73"/>
      <c r="D7" s="80">
        <v>1802.087915037197</v>
      </c>
      <c r="E7" s="31"/>
      <c r="F7" s="80">
        <v>1460.7135915320123</v>
      </c>
      <c r="G7" s="31"/>
      <c r="H7" s="80">
        <v>1296.0781295849099</v>
      </c>
      <c r="I7" s="31"/>
      <c r="J7" s="80">
        <v>2137.7350749386542</v>
      </c>
    </row>
    <row r="8" spans="1:10" x14ac:dyDescent="0.25">
      <c r="B8" s="87" t="s">
        <v>9</v>
      </c>
      <c r="C8" s="87"/>
      <c r="D8" s="81">
        <v>1844.5879562294494</v>
      </c>
      <c r="E8" s="31"/>
      <c r="F8" s="72">
        <v>1483.5634103718915</v>
      </c>
      <c r="G8" s="72"/>
      <c r="H8" s="72">
        <v>1332.4927097550312</v>
      </c>
      <c r="I8" s="72"/>
      <c r="J8" s="72">
        <v>2172.8898692151456</v>
      </c>
    </row>
    <row r="9" spans="1:10" x14ac:dyDescent="0.25">
      <c r="B9" s="87" t="s">
        <v>2</v>
      </c>
      <c r="C9" s="87"/>
      <c r="D9" s="81">
        <v>1318.6918189319515</v>
      </c>
      <c r="E9" s="31"/>
      <c r="F9" s="72">
        <v>1231.8231018964964</v>
      </c>
      <c r="G9" s="72"/>
      <c r="H9" s="72">
        <v>1023.9384322356199</v>
      </c>
      <c r="I9" s="72"/>
      <c r="J9" s="72">
        <v>1602.1455968755649</v>
      </c>
    </row>
    <row r="10" spans="1:10" x14ac:dyDescent="0.25">
      <c r="B10" s="73" t="s">
        <v>4</v>
      </c>
      <c r="C10" s="73"/>
      <c r="D10" s="80">
        <v>847.7506915339136</v>
      </c>
      <c r="E10" s="31"/>
      <c r="F10" s="80">
        <v>656.71817970471375</v>
      </c>
      <c r="G10" s="31"/>
      <c r="H10" s="80">
        <v>616.8720596176513</v>
      </c>
      <c r="I10" s="31"/>
      <c r="J10" s="80">
        <v>972.42538398977592</v>
      </c>
    </row>
    <row r="11" spans="1:10" x14ac:dyDescent="0.25">
      <c r="B11" s="87" t="s">
        <v>9</v>
      </c>
      <c r="C11" s="87"/>
      <c r="D11" s="81">
        <v>941.03739221252556</v>
      </c>
      <c r="E11" s="31"/>
      <c r="F11" s="72">
        <v>710.5462787845338</v>
      </c>
      <c r="G11" s="72"/>
      <c r="H11" s="72">
        <v>681.38479108949161</v>
      </c>
      <c r="I11" s="72"/>
      <c r="J11" s="72">
        <v>1053.9701539865459</v>
      </c>
    </row>
    <row r="12" spans="1:10" x14ac:dyDescent="0.25">
      <c r="B12" s="87" t="s">
        <v>2</v>
      </c>
      <c r="C12" s="87"/>
      <c r="D12" s="81">
        <v>692.88281712984451</v>
      </c>
      <c r="E12" s="31"/>
      <c r="F12" s="72">
        <v>586.57130064732678</v>
      </c>
      <c r="G12" s="72"/>
      <c r="H12" s="72">
        <v>547.27073160135546</v>
      </c>
      <c r="I12" s="72"/>
      <c r="J12" s="72">
        <v>802.67912807813184</v>
      </c>
    </row>
    <row r="13" spans="1:10" ht="7.5" customHeight="1" x14ac:dyDescent="0.25">
      <c r="B13" s="1"/>
      <c r="C13" s="1"/>
      <c r="D13" s="31"/>
      <c r="E13" s="31"/>
      <c r="F13" s="31"/>
      <c r="G13" s="31"/>
      <c r="H13" s="31"/>
      <c r="I13" s="31"/>
      <c r="J13" s="72"/>
    </row>
    <row r="14" spans="1:10" hidden="1" x14ac:dyDescent="0.25">
      <c r="B14" s="1"/>
      <c r="C14" s="1"/>
      <c r="D14" s="31"/>
      <c r="E14" s="31"/>
      <c r="F14" s="31"/>
      <c r="G14" s="31"/>
      <c r="H14" s="31"/>
      <c r="I14" s="31"/>
      <c r="J14" s="72"/>
    </row>
    <row r="15" spans="1:10" x14ac:dyDescent="0.25">
      <c r="B15" s="91" t="s">
        <v>48</v>
      </c>
      <c r="C15" s="91"/>
      <c r="D15" s="80">
        <v>1663.9939540960916</v>
      </c>
      <c r="E15" s="31"/>
      <c r="F15" s="80">
        <v>1388.339388743472</v>
      </c>
      <c r="G15" s="31"/>
      <c r="H15" s="80">
        <v>1194.4064623708657</v>
      </c>
      <c r="I15" s="31"/>
      <c r="J15" s="80">
        <v>1950.3501358134379</v>
      </c>
    </row>
    <row r="16" spans="1:10" x14ac:dyDescent="0.25">
      <c r="B16" s="87"/>
      <c r="C16" s="72" t="s">
        <v>0</v>
      </c>
      <c r="D16" s="81">
        <v>1923.7686281358167</v>
      </c>
      <c r="E16" s="31"/>
      <c r="F16" s="72">
        <v>1419.3053050073663</v>
      </c>
      <c r="G16" s="72"/>
      <c r="H16" s="72">
        <v>1371.7882205267044</v>
      </c>
      <c r="I16" s="72"/>
      <c r="J16" s="72">
        <v>2225.6167986734968</v>
      </c>
    </row>
    <row r="17" spans="1:10" x14ac:dyDescent="0.25">
      <c r="B17" s="87"/>
      <c r="C17" s="72" t="s">
        <v>1</v>
      </c>
      <c r="D17" s="81">
        <v>1523.7055571740048</v>
      </c>
      <c r="E17" s="31"/>
      <c r="F17" s="72">
        <v>1380.9366815928292</v>
      </c>
      <c r="G17" s="72"/>
      <c r="H17" s="72">
        <v>1087.4228871066748</v>
      </c>
      <c r="I17" s="72"/>
      <c r="J17" s="72">
        <v>1772.5174227811597</v>
      </c>
    </row>
    <row r="20" spans="1:10" x14ac:dyDescent="0.25">
      <c r="A20" t="s">
        <v>56</v>
      </c>
    </row>
  </sheetData>
  <mergeCells count="6">
    <mergeCell ref="B8:C8"/>
    <mergeCell ref="B9:C9"/>
    <mergeCell ref="B11:C11"/>
    <mergeCell ref="B12:C12"/>
    <mergeCell ref="B15:C15"/>
    <mergeCell ref="B16:B17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3"/>
  <sheetViews>
    <sheetView showGridLines="0" zoomScale="85" zoomScaleNormal="85" workbookViewId="0">
      <selection activeCell="C12" sqref="C12"/>
    </sheetView>
  </sheetViews>
  <sheetFormatPr baseColWidth="10" defaultColWidth="11.5703125" defaultRowHeight="18.75" customHeight="1" x14ac:dyDescent="0.25"/>
  <cols>
    <col min="1" max="1" width="11.5703125" style="45"/>
    <col min="2" max="2" width="21" style="45" bestFit="1" customWidth="1"/>
    <col min="3" max="3" width="13.85546875" style="45" bestFit="1" customWidth="1"/>
    <col min="4" max="4" width="8" style="45" customWidth="1"/>
    <col min="5" max="5" width="12.7109375" style="45" bestFit="1" customWidth="1"/>
    <col min="6" max="16384" width="11.5703125" style="45"/>
  </cols>
  <sheetData>
    <row r="1" spans="1:6" ht="18.75" customHeight="1" x14ac:dyDescent="0.25">
      <c r="A1" s="99" t="s">
        <v>57</v>
      </c>
      <c r="E1" s="53"/>
    </row>
    <row r="2" spans="1:6" ht="15" customHeight="1" x14ac:dyDescent="0.25">
      <c r="E2" s="53"/>
    </row>
    <row r="3" spans="1:6" ht="18.75" customHeight="1" x14ac:dyDescent="0.25">
      <c r="B3" s="55"/>
      <c r="C3" s="56" t="s">
        <v>16</v>
      </c>
      <c r="D3" s="56" t="s">
        <v>15</v>
      </c>
      <c r="E3" s="56" t="s">
        <v>42</v>
      </c>
      <c r="F3" s="55" t="s">
        <v>17</v>
      </c>
    </row>
    <row r="4" spans="1:6" ht="18.75" customHeight="1" x14ac:dyDescent="0.25">
      <c r="B4" s="55" t="s">
        <v>38</v>
      </c>
      <c r="C4" s="6">
        <v>121.3288869380757</v>
      </c>
      <c r="D4" s="6">
        <v>111.1049085402198</v>
      </c>
      <c r="E4" s="6">
        <v>138.52782938253219</v>
      </c>
      <c r="F4" s="6">
        <v>128.57558357223087</v>
      </c>
    </row>
    <row r="5" spans="1:6" s="46" customFormat="1" ht="18.75" customHeight="1" x14ac:dyDescent="0.25">
      <c r="B5" s="57" t="s">
        <v>36</v>
      </c>
      <c r="C5" s="6">
        <v>123.05589630334329</v>
      </c>
      <c r="D5" s="6">
        <v>113.68742001261509</v>
      </c>
      <c r="E5" s="6">
        <v>140.08322337283369</v>
      </c>
      <c r="F5" s="6">
        <v>130.69758708821269</v>
      </c>
    </row>
    <row r="6" spans="1:6" ht="18.75" customHeight="1" x14ac:dyDescent="0.25">
      <c r="B6" s="55" t="s">
        <v>37</v>
      </c>
      <c r="C6" s="6">
        <v>104.02920812297918</v>
      </c>
      <c r="D6" s="6">
        <v>91.806772198461289</v>
      </c>
      <c r="E6" s="6">
        <v>114.83112819019699</v>
      </c>
      <c r="F6" s="6">
        <v>104.44044966177597</v>
      </c>
    </row>
    <row r="8" spans="1:6" s="46" customFormat="1" ht="18.75" customHeight="1" x14ac:dyDescent="0.25">
      <c r="A8" s="45"/>
      <c r="B8" s="45"/>
      <c r="C8" s="45"/>
      <c r="D8" s="45"/>
    </row>
    <row r="11" spans="1:6" s="46" customFormat="1" ht="18.75" customHeight="1" x14ac:dyDescent="0.25">
      <c r="A11" s="45"/>
      <c r="B11" s="45"/>
      <c r="C11" s="45"/>
      <c r="D11" s="45"/>
    </row>
    <row r="12" spans="1:6" ht="15" customHeight="1" x14ac:dyDescent="0.25"/>
    <row r="17" spans="2:2" ht="18.75" customHeight="1" x14ac:dyDescent="0.25">
      <c r="B17" s="98" t="s">
        <v>58</v>
      </c>
    </row>
    <row r="20" spans="2:2" ht="14.25" customHeight="1" x14ac:dyDescent="0.25"/>
    <row r="21" spans="2:2" ht="17.25" customHeight="1" x14ac:dyDescent="0.25"/>
    <row r="22" spans="2:2" ht="11.25" customHeight="1" x14ac:dyDescent="0.25"/>
    <row r="23" spans="2:2" ht="15.75" customHeight="1" x14ac:dyDescent="0.25"/>
  </sheetData>
  <pageMargins left="0.19685039370078741" right="0.19685039370078741" top="0.19685039370078741" bottom="0.19685039370078741" header="0.31496062992125984" footer="0.31496062992125984"/>
  <pageSetup paperSize="9" orientation="landscape" r:id="rId1"/>
  <headerFooter>
    <oddFooter>&amp;L&amp;1#&amp;"Calibri"&amp;10&amp;KA80000Interne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C6B8-1582-40ED-A150-8E6F9359F8FC}">
  <dimension ref="A1:L12"/>
  <sheetViews>
    <sheetView showGridLines="0" workbookViewId="0">
      <selection activeCell="B21" sqref="B21"/>
    </sheetView>
  </sheetViews>
  <sheetFormatPr baseColWidth="10" defaultRowHeight="15" x14ac:dyDescent="0.25"/>
  <cols>
    <col min="4" max="4" width="18" bestFit="1" customWidth="1"/>
    <col min="5" max="5" width="0.5703125" customWidth="1"/>
    <col min="6" max="6" width="11.7109375" bestFit="1" customWidth="1"/>
    <col min="7" max="7" width="0.85546875" customWidth="1"/>
    <col min="9" max="9" width="0.85546875" customWidth="1"/>
    <col min="11" max="11" width="0.5703125" customWidth="1"/>
  </cols>
  <sheetData>
    <row r="1" spans="1:12" x14ac:dyDescent="0.25">
      <c r="A1" s="92" t="s">
        <v>60</v>
      </c>
    </row>
    <row r="4" spans="1:12" ht="30" x14ac:dyDescent="0.25">
      <c r="B4" s="2"/>
      <c r="C4" s="2"/>
      <c r="D4" s="5"/>
      <c r="E4" s="5"/>
      <c r="F4" s="9" t="s">
        <v>17</v>
      </c>
      <c r="G4" s="4"/>
      <c r="H4" s="9" t="s">
        <v>16</v>
      </c>
      <c r="I4" s="4"/>
      <c r="J4" s="9" t="s">
        <v>15</v>
      </c>
      <c r="K4" s="4"/>
      <c r="L4" s="32" t="s">
        <v>20</v>
      </c>
    </row>
    <row r="5" spans="1:12" x14ac:dyDescent="0.25">
      <c r="B5" s="10" t="s">
        <v>43</v>
      </c>
      <c r="C5" s="19"/>
      <c r="D5" s="19" t="s">
        <v>10</v>
      </c>
      <c r="E5" s="3"/>
      <c r="F5" s="26">
        <v>0.22374082229461736</v>
      </c>
      <c r="G5" s="8"/>
      <c r="H5" s="23">
        <v>0.31656783915285797</v>
      </c>
      <c r="I5" s="24"/>
      <c r="J5" s="23">
        <v>0.42701301912031542</v>
      </c>
      <c r="K5" s="24"/>
      <c r="L5" s="23">
        <v>0.10487144539212</v>
      </c>
    </row>
    <row r="6" spans="1:12" x14ac:dyDescent="0.25">
      <c r="B6" s="84"/>
      <c r="C6" s="85"/>
      <c r="D6" s="72" t="s">
        <v>44</v>
      </c>
      <c r="E6" s="5"/>
      <c r="F6" s="82">
        <v>644208</v>
      </c>
      <c r="G6" s="5"/>
      <c r="H6" s="5">
        <v>184453</v>
      </c>
      <c r="I6" s="2"/>
      <c r="J6" s="5">
        <v>290172</v>
      </c>
      <c r="K6" s="2"/>
      <c r="L6" s="5">
        <v>169583</v>
      </c>
    </row>
    <row r="7" spans="1:12" ht="1.5" customHeight="1" x14ac:dyDescent="0.25">
      <c r="B7" s="2"/>
      <c r="C7" s="72"/>
      <c r="D7" s="5"/>
      <c r="E7" s="5"/>
      <c r="F7" s="5"/>
      <c r="G7" s="5"/>
      <c r="H7" s="2"/>
      <c r="I7" s="2"/>
      <c r="J7" s="2"/>
      <c r="K7" s="2"/>
      <c r="L7" s="2"/>
    </row>
    <row r="8" spans="1:12" x14ac:dyDescent="0.25">
      <c r="B8" s="22" t="s">
        <v>5</v>
      </c>
      <c r="C8" s="25"/>
      <c r="D8" s="25" t="s">
        <v>10</v>
      </c>
      <c r="E8" s="21"/>
      <c r="F8" s="27">
        <v>0.20100000000000001</v>
      </c>
      <c r="G8" s="20"/>
      <c r="H8" s="28">
        <v>0.29199999999999998</v>
      </c>
      <c r="I8" s="29"/>
      <c r="J8" s="28">
        <v>0.39200000000000002</v>
      </c>
      <c r="K8" s="29"/>
      <c r="L8" s="28">
        <v>9.4E-2</v>
      </c>
    </row>
    <row r="9" spans="1:12" x14ac:dyDescent="0.25">
      <c r="B9" s="2"/>
      <c r="C9" s="2"/>
      <c r="D9" s="72" t="s">
        <v>9</v>
      </c>
      <c r="E9" s="5"/>
      <c r="F9" s="82">
        <v>531906</v>
      </c>
      <c r="G9" s="5"/>
      <c r="H9" s="5">
        <v>154810</v>
      </c>
      <c r="I9" s="2"/>
      <c r="J9" s="5">
        <v>234899</v>
      </c>
      <c r="K9" s="2"/>
      <c r="L9" s="5">
        <v>142197</v>
      </c>
    </row>
    <row r="10" spans="1:12" ht="4.5" customHeight="1" x14ac:dyDescent="0.25">
      <c r="B10" s="2"/>
      <c r="C10" s="72"/>
      <c r="D10" s="5"/>
      <c r="E10" s="5"/>
      <c r="F10" s="5"/>
      <c r="G10" s="5"/>
      <c r="H10" s="2"/>
      <c r="I10" s="2"/>
      <c r="J10" s="2"/>
      <c r="K10" s="2"/>
      <c r="L10" s="2"/>
    </row>
    <row r="11" spans="1:12" x14ac:dyDescent="0.25">
      <c r="B11" s="22" t="s">
        <v>37</v>
      </c>
      <c r="C11" s="25"/>
      <c r="D11" s="25" t="s">
        <v>10</v>
      </c>
      <c r="E11" s="21"/>
      <c r="F11" s="27">
        <v>0.48299999999999998</v>
      </c>
      <c r="G11" s="20"/>
      <c r="H11" s="28">
        <v>0.56000000000000005</v>
      </c>
      <c r="I11" s="29"/>
      <c r="J11" s="28">
        <v>0.68899999999999995</v>
      </c>
      <c r="K11" s="29"/>
      <c r="L11" s="28">
        <v>0.27500000000000002</v>
      </c>
    </row>
    <row r="12" spans="1:12" x14ac:dyDescent="0.25">
      <c r="B12" s="2"/>
      <c r="C12" s="2"/>
      <c r="D12" s="72" t="s">
        <v>2</v>
      </c>
      <c r="E12" s="5"/>
      <c r="F12" s="82">
        <v>112302</v>
      </c>
      <c r="G12" s="5"/>
      <c r="H12" s="5">
        <v>29643</v>
      </c>
      <c r="I12" s="5"/>
      <c r="J12" s="5">
        <v>55273</v>
      </c>
      <c r="K12" s="5"/>
      <c r="L12" s="5">
        <v>27386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B19C-A21D-42B5-8A49-5C203EF35735}">
  <dimension ref="A1:K6"/>
  <sheetViews>
    <sheetView showGridLines="0" workbookViewId="0"/>
  </sheetViews>
  <sheetFormatPr baseColWidth="10" defaultRowHeight="15" x14ac:dyDescent="0.25"/>
  <cols>
    <col min="2" max="2" width="20.140625" bestFit="1" customWidth="1"/>
    <col min="3" max="3" width="11.42578125" customWidth="1"/>
    <col min="4" max="4" width="0.5703125" customWidth="1"/>
    <col min="6" max="6" width="0.85546875" customWidth="1"/>
    <col min="8" max="8" width="0.7109375" customWidth="1"/>
    <col min="10" max="10" width="0.7109375" customWidth="1"/>
  </cols>
  <sheetData>
    <row r="1" spans="1:11" x14ac:dyDescent="0.25">
      <c r="A1" s="92" t="s">
        <v>59</v>
      </c>
    </row>
    <row r="3" spans="1:11" x14ac:dyDescent="0.25">
      <c r="B3" s="61"/>
      <c r="C3" s="61"/>
      <c r="D3" s="61"/>
      <c r="E3" s="9" t="s">
        <v>17</v>
      </c>
      <c r="F3" s="4"/>
      <c r="G3" s="9" t="s">
        <v>16</v>
      </c>
      <c r="H3" s="4"/>
      <c r="I3" s="9" t="s">
        <v>15</v>
      </c>
      <c r="J3" s="4"/>
      <c r="K3" s="32" t="s">
        <v>42</v>
      </c>
    </row>
    <row r="4" spans="1:11" ht="3" customHeight="1" x14ac:dyDescent="0.25">
      <c r="B4" s="61"/>
      <c r="C4" s="62"/>
      <c r="D4" s="62"/>
      <c r="E4" s="4"/>
      <c r="F4" s="4"/>
      <c r="G4" s="4"/>
      <c r="H4" s="4"/>
      <c r="I4" s="4"/>
      <c r="J4" s="4"/>
      <c r="K4" s="4"/>
    </row>
    <row r="5" spans="1:11" x14ac:dyDescent="0.25">
      <c r="B5" s="22" t="s">
        <v>43</v>
      </c>
      <c r="C5" s="25" t="s">
        <v>10</v>
      </c>
      <c r="D5" s="21"/>
      <c r="E5" s="27">
        <v>0.28309600383431854</v>
      </c>
      <c r="F5" s="20"/>
      <c r="G5" s="28">
        <v>0.29831034985798016</v>
      </c>
      <c r="H5" s="29"/>
      <c r="I5" s="28">
        <v>0.31481636815547009</v>
      </c>
      <c r="J5" s="29"/>
      <c r="K5" s="28">
        <v>0.26428398274394949</v>
      </c>
    </row>
    <row r="6" spans="1:11" x14ac:dyDescent="0.25">
      <c r="B6" s="2"/>
      <c r="C6" s="72" t="s">
        <v>44</v>
      </c>
      <c r="D6" s="5"/>
      <c r="E6" s="82">
        <v>815107</v>
      </c>
      <c r="F6" s="83"/>
      <c r="G6" s="83">
        <v>173815</v>
      </c>
      <c r="H6" s="83"/>
      <c r="I6" s="83">
        <v>213930</v>
      </c>
      <c r="J6" s="83"/>
      <c r="K6" s="83">
        <v>427362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C801-AEE5-487B-8563-7CF5D06CB8E7}">
  <dimension ref="A1:C19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2" max="2" width="26.140625" bestFit="1" customWidth="1"/>
  </cols>
  <sheetData>
    <row r="1" spans="1:3" x14ac:dyDescent="0.25">
      <c r="A1" s="92" t="s">
        <v>61</v>
      </c>
    </row>
    <row r="4" spans="1:3" x14ac:dyDescent="0.25">
      <c r="B4" t="s">
        <v>6</v>
      </c>
      <c r="C4" t="s">
        <v>49</v>
      </c>
    </row>
    <row r="5" spans="1:3" x14ac:dyDescent="0.25">
      <c r="B5" t="s">
        <v>25</v>
      </c>
      <c r="C5" s="86">
        <v>0.11387442757433405</v>
      </c>
    </row>
    <row r="6" spans="1:3" x14ac:dyDescent="0.25">
      <c r="B6" t="s">
        <v>26</v>
      </c>
      <c r="C6" s="86">
        <v>4.8319052005159957E-2</v>
      </c>
    </row>
    <row r="7" spans="1:3" x14ac:dyDescent="0.25">
      <c r="B7" t="s">
        <v>7</v>
      </c>
      <c r="C7" s="86">
        <v>5.9876641012695346E-2</v>
      </c>
    </row>
    <row r="8" spans="1:3" x14ac:dyDescent="0.25">
      <c r="B8" t="s">
        <v>27</v>
      </c>
      <c r="C8" s="86">
        <v>4.2411820139214865E-2</v>
      </c>
    </row>
    <row r="9" spans="1:3" x14ac:dyDescent="0.25">
      <c r="B9" t="s">
        <v>8</v>
      </c>
      <c r="C9" s="86">
        <v>6.9852780336343307E-3</v>
      </c>
    </row>
    <row r="10" spans="1:3" x14ac:dyDescent="0.25">
      <c r="B10" t="s">
        <v>28</v>
      </c>
      <c r="C10" s="86">
        <v>7.7717462633447754E-2</v>
      </c>
    </row>
    <row r="11" spans="1:3" x14ac:dyDescent="0.25">
      <c r="B11" t="s">
        <v>29</v>
      </c>
      <c r="C11" s="86">
        <v>7.749605967770351E-2</v>
      </c>
    </row>
    <row r="12" spans="1:3" x14ac:dyDescent="0.25">
      <c r="B12" t="s">
        <v>22</v>
      </c>
      <c r="C12" s="86">
        <v>0.12404211444847903</v>
      </c>
    </row>
    <row r="13" spans="1:3" x14ac:dyDescent="0.25">
      <c r="B13" t="s">
        <v>30</v>
      </c>
      <c r="C13" s="86">
        <v>4.8899902216157864E-2</v>
      </c>
    </row>
    <row r="14" spans="1:3" x14ac:dyDescent="0.25">
      <c r="B14" t="s">
        <v>31</v>
      </c>
      <c r="C14" s="86">
        <v>0.10878541117100585</v>
      </c>
    </row>
    <row r="15" spans="1:3" x14ac:dyDescent="0.25">
      <c r="B15" t="s">
        <v>32</v>
      </c>
      <c r="C15" s="86">
        <v>0.11365479820702033</v>
      </c>
    </row>
    <row r="16" spans="1:3" x14ac:dyDescent="0.25">
      <c r="B16" t="s">
        <v>23</v>
      </c>
      <c r="C16" s="86">
        <v>5.4913549387934635E-2</v>
      </c>
    </row>
    <row r="17" spans="2:3" x14ac:dyDescent="0.25">
      <c r="B17" t="s">
        <v>24</v>
      </c>
      <c r="C17" s="86">
        <v>8.6518008425727433E-2</v>
      </c>
    </row>
    <row r="19" spans="2:3" x14ac:dyDescent="0.25">
      <c r="B19" t="s">
        <v>50</v>
      </c>
      <c r="C19" s="86">
        <v>3.6999999999999998E-2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</vt:i4>
      </vt:variant>
    </vt:vector>
  </HeadingPairs>
  <TitlesOfParts>
    <vt:vector size="11" baseType="lpstr">
      <vt:lpstr>pens au 31.12.2020</vt:lpstr>
      <vt:lpstr>Evolution des pens</vt:lpstr>
      <vt:lpstr>âge des pens</vt:lpstr>
      <vt:lpstr>pens par Cat. hiérar</vt:lpstr>
      <vt:lpstr>montant pension mensuel</vt:lpstr>
      <vt:lpstr>durée validée</vt:lpstr>
      <vt:lpstr>minimum garanti</vt:lpstr>
      <vt:lpstr>majoration enfant</vt:lpstr>
      <vt:lpstr>carte</vt:lpstr>
      <vt:lpstr>'durée validée'!Zone_d_impression</vt:lpstr>
      <vt:lpstr>'Evolution des pens'!Zone_d_impression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Belliard, Karine</dc:creator>
  <cp:lastModifiedBy>Gautier, Loïc</cp:lastModifiedBy>
  <cp:lastPrinted>2021-10-13T08:49:59Z</cp:lastPrinted>
  <dcterms:created xsi:type="dcterms:W3CDTF">2014-03-20T11:17:07Z</dcterms:created>
  <dcterms:modified xsi:type="dcterms:W3CDTF">2021-12-03T14:39:55Z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Owner">
    <vt:lpwstr>Clemence.Darrigade@caissedesdepots.fr</vt:lpwstr>
  </property>
  <property fmtid="{D5CDD505-2E9C-101B-9397-08002B2CF9AE}" pid="5" name="MSIP_Label_526b0da4-3db3-477f-aae7-ffa237cfc891_SetDate">
    <vt:lpwstr>2019-07-23T13:01:11.4898371Z</vt:lpwstr>
  </property>
  <property fmtid="{D5CDD505-2E9C-101B-9397-08002B2CF9AE}" pid="6" name="MSIP_Label_526b0da4-3db3-477f-aae7-ffa237cfc891_Name">
    <vt:lpwstr>CDC-Interne</vt:lpwstr>
  </property>
  <property fmtid="{D5CDD505-2E9C-101B-9397-08002B2CF9AE}" pid="7" name="MSIP_Label_526b0da4-3db3-477f-aae7-ffa237cfc891_Application">
    <vt:lpwstr>Microsoft Azure Information Protection</vt:lpwstr>
  </property>
  <property fmtid="{D5CDD505-2E9C-101B-9397-08002B2CF9AE}" pid="8" name="MSIP_Label_526b0da4-3db3-477f-aae7-ffa237cfc891_Extended_MSFT_Method">
    <vt:lpwstr>Automatic</vt:lpwstr>
  </property>
  <property fmtid="{D5CDD505-2E9C-101B-9397-08002B2CF9AE}" pid="9" name="MSIP_Label_1387ec98-8aff-418c-9455-dc857e1ea7dc_Enabled">
    <vt:lpwstr>true</vt:lpwstr>
  </property>
  <property fmtid="{D5CDD505-2E9C-101B-9397-08002B2CF9AE}" pid="10" name="MSIP_Label_1387ec98-8aff-418c-9455-dc857e1ea7dc_SetDate">
    <vt:lpwstr>2021-12-03T14:39:55Z</vt:lpwstr>
  </property>
  <property fmtid="{D5CDD505-2E9C-101B-9397-08002B2CF9AE}" pid="11" name="MSIP_Label_1387ec98-8aff-418c-9455-dc857e1ea7dc_Method">
    <vt:lpwstr>Standard</vt:lpwstr>
  </property>
  <property fmtid="{D5CDD505-2E9C-101B-9397-08002B2CF9AE}" pid="12" name="MSIP_Label_1387ec98-8aff-418c-9455-dc857e1ea7dc_Name">
    <vt:lpwstr>1387ec98-8aff-418c-9455-dc857e1ea7dc</vt:lpwstr>
  </property>
  <property fmtid="{D5CDD505-2E9C-101B-9397-08002B2CF9AE}" pid="13" name="MSIP_Label_1387ec98-8aff-418c-9455-dc857e1ea7dc_SiteId">
    <vt:lpwstr>6eab6365-8194-49c6-a4d0-e2d1a0fbeb74</vt:lpwstr>
  </property>
  <property fmtid="{D5CDD505-2E9C-101B-9397-08002B2CF9AE}" pid="14" name="MSIP_Label_1387ec98-8aff-418c-9455-dc857e1ea7dc_ActionId">
    <vt:lpwstr>051958ad-ffdb-4278-84ce-e44dcf06023e</vt:lpwstr>
  </property>
  <property fmtid="{D5CDD505-2E9C-101B-9397-08002B2CF9AE}" pid="15" name="MSIP_Label_1387ec98-8aff-418c-9455-dc857e1ea7dc_ContentBits">
    <vt:lpwstr>2</vt:lpwstr>
  </property>
</Properties>
</file>