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DDR\DDES\DDES-Etudes-Stats\06_Publications_événements\QRS_les brèves\n°31 Soltea 2023\"/>
    </mc:Choice>
  </mc:AlternateContent>
  <xr:revisionPtr revIDLastSave="0" documentId="8_{955EF5FA-711D-43F0-B788-EFE54DEB1B2C}" xr6:coauthVersionLast="47" xr6:coauthVersionMax="47" xr10:uidLastSave="{00000000-0000-0000-0000-000000000000}"/>
  <bookViews>
    <workbookView xWindow="-120" yWindow="-120" windowWidth="29040" windowHeight="15720" tabRatio="699" activeTab="8" xr2:uid="{12FB5C17-AF38-4FA3-B6A0-043DAD810FFB}"/>
  </bookViews>
  <sheets>
    <sheet name="graph1" sheetId="1" r:id="rId1"/>
    <sheet name="graph2" sheetId="9" r:id="rId2"/>
    <sheet name="graph3_carte1" sheetId="8" r:id="rId3"/>
    <sheet name="tab1" sheetId="5" r:id="rId4"/>
    <sheet name="graph4_carte2" sheetId="7" r:id="rId5"/>
    <sheet name="graph5" sheetId="3" r:id="rId6"/>
    <sheet name="graph6" sheetId="11" r:id="rId7"/>
    <sheet name="graph7" sheetId="12" r:id="rId8"/>
    <sheet name="graph8"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3" l="1"/>
  <c r="D24" i="3"/>
  <c r="D23" i="3"/>
  <c r="D22" i="3"/>
  <c r="D21" i="3"/>
  <c r="D20" i="3"/>
  <c r="D19" i="3"/>
  <c r="D18" i="3"/>
  <c r="D17" i="3"/>
  <c r="D16" i="3"/>
  <c r="D15" i="3"/>
  <c r="D14" i="3"/>
  <c r="D13" i="3"/>
  <c r="D12" i="3"/>
  <c r="D11" i="3"/>
  <c r="D10" i="3"/>
  <c r="D9" i="3"/>
  <c r="D8" i="3"/>
  <c r="D7" i="3"/>
  <c r="D6" i="3"/>
  <c r="D5" i="3"/>
</calcChain>
</file>

<file path=xl/sharedStrings.xml><?xml version="1.0" encoding="utf-8"?>
<sst xmlns="http://schemas.openxmlformats.org/spreadsheetml/2006/main" count="229" uniqueCount="160">
  <si>
    <t>Tranche Effectifs Unite Legale Siren</t>
  </si>
  <si>
    <t>Unités non employeuses</t>
  </si>
  <si>
    <t>0-19 salariés</t>
  </si>
  <si>
    <t>20-249 salariés</t>
  </si>
  <si>
    <t>250-4999 salariés</t>
  </si>
  <si>
    <t>&gt;5000 salariés</t>
  </si>
  <si>
    <t>NC</t>
  </si>
  <si>
    <t>Total général</t>
  </si>
  <si>
    <t>Montant fléché / cotisé</t>
  </si>
  <si>
    <t>%</t>
  </si>
  <si>
    <t>Part des entreprises ayant fléché dans le total des entreprises assujetties de la tranche</t>
  </si>
  <si>
    <t>Montant fléché (M€)</t>
  </si>
  <si>
    <t>Montant cotisé (M€)</t>
  </si>
  <si>
    <t>Montant fléché</t>
  </si>
  <si>
    <t xml:space="preserve">%  </t>
  </si>
  <si>
    <t>Montant fléché moyen</t>
  </si>
  <si>
    <t>Île-de-France</t>
  </si>
  <si>
    <t>établissements gérés par une chambre consulaire / établissements d'enseignement supérieur consulaire</t>
  </si>
  <si>
    <t>établissements privés relevant de l'enseignement supérieur gérés par des organismes à but non lucratif</t>
  </si>
  <si>
    <t>établissements publics d'enseignement supérieur ou leurs groupements</t>
  </si>
  <si>
    <t>07a</t>
  </si>
  <si>
    <t>écoles de la deuxième chance</t>
  </si>
  <si>
    <t>organismes agissant au plan national pour la promotion de la formation technologique et professionnelle initiale et des métiers</t>
  </si>
  <si>
    <t>établissements privés d'enseignement du second degré sous contrat d'association avec l'Etat</t>
  </si>
  <si>
    <t>écoles de production</t>
  </si>
  <si>
    <t>07b</t>
  </si>
  <si>
    <t>centres de formation gérés et administrés par l'EPIDE</t>
  </si>
  <si>
    <t>établissements dispensant des formations conduisant aux diplômes professionnels délivrés par ministères</t>
  </si>
  <si>
    <t>07c</t>
  </si>
  <si>
    <t>établissements à but non lucratif concourant, à offrir aux jeunes sans qualification une nouvelle chance</t>
  </si>
  <si>
    <t>organismes participant au service public de l'orientation tout au long de la vie</t>
  </si>
  <si>
    <t>08a</t>
  </si>
  <si>
    <t>établissements ou services d'enseignement qui assurent une éducation et un  accompagnement social ou médico-social aux mineurs ou jeunes adultes handicapés ou présentant des difficultés d'adaptation</t>
  </si>
  <si>
    <t>établissements publics d'enseignement du second degré</t>
  </si>
  <si>
    <t>établissements ou services mentionnés aux a et b du 5° du I de l'article L.312-1 du code de l'action sociale et des familles</t>
  </si>
  <si>
    <t>08b</t>
  </si>
  <si>
    <t>établissements délivrant l'enseignement adapté prévu au premier alinéa de l'article L.332-4 du code de l'éducation</t>
  </si>
  <si>
    <t>Total</t>
  </si>
  <si>
    <t>Pays de la Loire</t>
  </si>
  <si>
    <t>Auvergne-Rhône-Alpes</t>
  </si>
  <si>
    <t>Hauts-de-France</t>
  </si>
  <si>
    <t>Bretagne</t>
  </si>
  <si>
    <t>Occitanie</t>
  </si>
  <si>
    <t>Normandie</t>
  </si>
  <si>
    <t>Nouvelle-Aquitaine</t>
  </si>
  <si>
    <t>Provence-Alpes-Côte d'Azur</t>
  </si>
  <si>
    <t>Grand Est</t>
  </si>
  <si>
    <t>Centre-Val de Loire</t>
  </si>
  <si>
    <t>Bourgogne-Franche-Comté</t>
  </si>
  <si>
    <t>Corse</t>
  </si>
  <si>
    <t>La Réunion</t>
  </si>
  <si>
    <t>Guadeloupe</t>
  </si>
  <si>
    <t>Guyane</t>
  </si>
  <si>
    <t>Martinique</t>
  </si>
  <si>
    <t>Mayotte</t>
  </si>
  <si>
    <t>Nombre d'établissements fléchés</t>
  </si>
  <si>
    <t>MOYENNE</t>
  </si>
  <si>
    <t>établissements ou services à caractère expérimental accueillant des jeunes handicapés ou présentant des difficultés d'adaptation</t>
  </si>
  <si>
    <t>Catégories légales</t>
  </si>
  <si>
    <t>85,8 M€</t>
  </si>
  <si>
    <t>77,4 M€</t>
  </si>
  <si>
    <t>45,3 M€</t>
  </si>
  <si>
    <t>35,5 M€</t>
  </si>
  <si>
    <t>21,5 M€</t>
  </si>
  <si>
    <t>15,3 M€</t>
  </si>
  <si>
    <t>14,0 M€</t>
  </si>
  <si>
    <t>12,3 M€</t>
  </si>
  <si>
    <t>5,8 M€</t>
  </si>
  <si>
    <t>5,1 M€</t>
  </si>
  <si>
    <t>4,6 M€</t>
  </si>
  <si>
    <t>3,8 M€</t>
  </si>
  <si>
    <t>1,5 M€</t>
  </si>
  <si>
    <t>0,4 M€</t>
  </si>
  <si>
    <t>0,3 M€</t>
  </si>
  <si>
    <t>332,4 M€</t>
  </si>
  <si>
    <r>
      <t xml:space="preserve">Effectifs de l'EA selon le </t>
    </r>
    <r>
      <rPr>
        <b/>
        <sz val="10"/>
        <rFont val="Arial"/>
        <family val="2"/>
      </rPr>
      <t>SIREN</t>
    </r>
  </si>
  <si>
    <t>001</t>
  </si>
  <si>
    <t>003</t>
  </si>
  <si>
    <t>005</t>
  </si>
  <si>
    <t>002</t>
  </si>
  <si>
    <t>2nd degré - public</t>
  </si>
  <si>
    <t>supérieur - public</t>
  </si>
  <si>
    <t>supérieur - privé non lucratif</t>
  </si>
  <si>
    <t>2nd degré - privé sous contrat</t>
  </si>
  <si>
    <t>Montant Formation fléché</t>
  </si>
  <si>
    <t>Niveau 3 (CAP, BEP)</t>
  </si>
  <si>
    <t>2,1M €</t>
  </si>
  <si>
    <t>Niveau 4 (BAC)</t>
  </si>
  <si>
    <t>9,3M €</t>
  </si>
  <si>
    <t>Niveau 5 (DEUG, BTS, DUT, DEUST)</t>
  </si>
  <si>
    <t>8,7M €</t>
  </si>
  <si>
    <t>Niveau 6 (Licence,Maîtrise, Master 1...)</t>
  </si>
  <si>
    <t>10,6M €</t>
  </si>
  <si>
    <t>Niveau 7 (Master, diplôme d'ingénieur...)</t>
  </si>
  <si>
    <t>24,4M €</t>
  </si>
  <si>
    <t>Niveau 8 (Doctorat, habilitation à diriger des recherches)</t>
  </si>
  <si>
    <t>0,8M €</t>
  </si>
  <si>
    <t>COMMERCE, MARKETING, FINANCE</t>
  </si>
  <si>
    <t>6,9M €</t>
  </si>
  <si>
    <t>PRODUCTION INDUSTRIELLE, TRANSPORT, LOGISTIQUE</t>
  </si>
  <si>
    <t>5,9M €</t>
  </si>
  <si>
    <t>SANTE, SOCIAL, SECURITE</t>
  </si>
  <si>
    <t>VIE ET GESTION DES ORGANISATIONS</t>
  </si>
  <si>
    <t>TECHNOLOGIES DE L'INFORMATION ET DE LA COMMUNICATION, ARTS</t>
  </si>
  <si>
    <t>Montants fléchés</t>
  </si>
  <si>
    <t>48M €</t>
  </si>
  <si>
    <t>10M €</t>
  </si>
  <si>
    <t>15M €</t>
  </si>
  <si>
    <t>8M €</t>
  </si>
  <si>
    <t>1M €</t>
  </si>
  <si>
    <t>13M €</t>
  </si>
  <si>
    <t>27M €</t>
  </si>
  <si>
    <t>112M €</t>
  </si>
  <si>
    <t>14M €</t>
  </si>
  <si>
    <t>23M €</t>
  </si>
  <si>
    <t>24M €</t>
  </si>
  <si>
    <t>20M €</t>
  </si>
  <si>
    <t>0,5M €</t>
  </si>
  <si>
    <t>0,3M €</t>
  </si>
  <si>
    <t>0,9M €</t>
  </si>
  <si>
    <t>0,4M €</t>
  </si>
  <si>
    <t>0,1M €</t>
  </si>
  <si>
    <t>Part du montant cotisé</t>
  </si>
  <si>
    <t>44M €</t>
  </si>
  <si>
    <t>9M €</t>
  </si>
  <si>
    <t>120M €</t>
  </si>
  <si>
    <t>19M €</t>
  </si>
  <si>
    <t>21M €</t>
  </si>
  <si>
    <t>1,5M €</t>
  </si>
  <si>
    <t>0,6M €</t>
  </si>
  <si>
    <t>Affectation du solde et taille d’entreprise (maille SIREN) en 2023</t>
  </si>
  <si>
    <t>Solde de la taxe d’apprentissage et montants fléchés par taille d’’entreprise (maille SIREN) en 2023</t>
  </si>
  <si>
    <t>Répartition régionale des montants fléchés par les entreprises assujetties (maille SIRET) en 2023 (en millions d’euros et en part du solde de la TA)</t>
  </si>
  <si>
    <t>Part des microentreprises dans l’emploi marchand</t>
  </si>
  <si>
    <t>Répartition par catégorie légale des établissements et montants fléchés (en volume, part, montant moyen) en 2023</t>
  </si>
  <si>
    <t>Répartition régionale des montants perçus par les établissements (en millions d’euros) et part des établissements fléchés parmi les établissements habilités en 2023</t>
  </si>
  <si>
    <t>Part des établissements fléchés</t>
  </si>
  <si>
    <t>Part des montant fléchés auprès des établissements du second degré et du supérieur par taille d’entreprise (maille SIREN) en 2023</t>
  </si>
  <si>
    <t>Répartition des formations fléchées par niveau de diplôme en 2023</t>
  </si>
  <si>
    <t>Top 5 des montants fléchés sur une formation selon les grands domaines de Formacode en 2023</t>
  </si>
  <si>
    <t>Montants fléchés sur une formation selon les grands domaines de Formacode en 2023</t>
  </si>
  <si>
    <t>Formacode : nomenclature utilisée en France pour classer les formations professionnelles par domaine d'activité. Elle permet de référencer et de catégoriser les formations en fonction de leur contenu et de leur objectif professionnel.</t>
  </si>
  <si>
    <t>Grands domaines de Formacode</t>
  </si>
  <si>
    <t>Aide à la lecture : 3,7 % des montants fléchés vers des formations concernent des formations de niveau CAP/BEP (soit 2,1 millions d’euros).</t>
  </si>
  <si>
    <t>Aide à la lecture : 27% du montant fléché par les entreprises de moins de 20 salariés (maille SIREN) est à destination des établissements privés relevant de l’enseignement supérieur gérés par des organismes à but non lucratif.</t>
  </si>
  <si>
    <t>Montant moyen perçu par les établissements selon la région en 2023</t>
  </si>
  <si>
    <t>Aide à la lecture : les établissements habilités d’Auvergne-Rhône-Alpes ont perçu 48 millions d’euros en 2023. 87% d’entre eux ont été fléchés par les entreprises.</t>
  </si>
  <si>
    <t>Aide à la lecture : 2 681 établissements publics d’enseignement du second degré ont été fléchés pour un montant perçu de 45,3 millions d’euros (moyenne de 16 900 euros par établissement).</t>
  </si>
  <si>
    <t>A noter que l’écart entre les 333,9 millions d’euros fléchés par les entreprises assujetties et les 332,3 millions d’euros perçus par les établissements bénéficiaires provient des factures en échec de paiement en raison d'un défaut de RIB par exemple.</t>
  </si>
  <si>
    <t>A noter que pour 7 % des entreprises la taille est inconnue.</t>
  </si>
  <si>
    <t>Aide à la lecture : 79 % des entreprises ayant effectué un fléchage en 2023 comptent moins de 20 salariés.    33 % des entreprises de cette taille ont fléché une partie du solde de leur taxe d’apprentissage.</t>
  </si>
  <si>
    <t>Non connu</t>
  </si>
  <si>
    <t>Aide à la lecture : les entreprises de moins de 20 salariés ont fléché au total 51,0 millions
d’euros en 2023, ce qui représente 49 % du solde de la taxe d’apprentissage disponible
à la répartition des entreprises de cette catégorie.</t>
  </si>
  <si>
    <r>
      <t>Source</t>
    </r>
    <r>
      <rPr>
        <sz val="9"/>
        <rFont val="Arial"/>
        <family val="2"/>
      </rPr>
      <t> : Insee, Les entreprises en France, édition 2017</t>
    </r>
  </si>
  <si>
    <t xml:space="preserve">Part des entreprises de la tranche d’effectifs considérée dans l’ensemble des entreprises ayant fléché </t>
  </si>
  <si>
    <t>7,9M €</t>
  </si>
  <si>
    <t>7,7M €</t>
  </si>
  <si>
    <t>11,3M €</t>
  </si>
  <si>
    <t>Aide à la lecture : 11,3 millions d’euros (soit 20,1 % du montant total fléché vers des formations) ont été fléchés vers des formations dans la vie et la gestion des organisations (grands domaines de la nomenclature Formacode).</t>
  </si>
  <si>
    <t>Top 5 des montants fléchés sur une formation selon les grands
domaines de Formacode 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</si>
</sst>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43" formatCode="_-* #,##0.00_-;\-* #,##0.00_-;_-* &quot;-&quot;??_-;_-@_-"/>
    <numFmt numFmtId="164" formatCode="0.0%"/>
    <numFmt numFmtId="165" formatCode="0.0"/>
    <numFmt numFmtId="166" formatCode="_-* #,##0_-;\-* #,##0_-;_-* &quot;-&quot;??_-;_-@_-"/>
    <numFmt numFmtId="167" formatCode="#,##0,&quot; &quot;\k&quot;€&quot;"/>
    <numFmt numFmtId="168" formatCode="#,##0.0&quot; &quot;\k&quot;€&quot;"/>
    <numFmt numFmtId="169" formatCode="#,##0.0,&quot; &quot;\K&quot;€&quot;"/>
  </numFmts>
  <fonts count="28" x14ac:knownFonts="1">
    <font>
      <sz val="11"/>
      <color theme="1"/>
      <name val="Calibri"/>
      <family val="2"/>
      <scheme val="minor"/>
    </font>
    <font>
      <sz val="11"/>
      <color theme="1"/>
      <name val="Calibri"/>
      <family val="2"/>
      <scheme val="minor"/>
    </font>
    <font>
      <sz val="9"/>
      <color rgb="FF666666"/>
      <name val="Arial"/>
      <family val="2"/>
    </font>
    <font>
      <sz val="9"/>
      <color rgb="FF333333"/>
      <name val="Arial"/>
      <family val="2"/>
    </font>
    <font>
      <b/>
      <sz val="9"/>
      <name val="Arial"/>
      <family val="2"/>
    </font>
    <font>
      <sz val="10"/>
      <color theme="0"/>
      <name val="Arial"/>
      <family val="2"/>
    </font>
    <font>
      <sz val="10"/>
      <color theme="1"/>
      <name val="Arial"/>
      <family val="2"/>
    </font>
    <font>
      <b/>
      <sz val="9"/>
      <color theme="0"/>
      <name val="Arial"/>
      <family val="2"/>
    </font>
    <font>
      <sz val="9"/>
      <color theme="1"/>
      <name val="Arial"/>
      <family val="2"/>
    </font>
    <font>
      <i/>
      <sz val="9"/>
      <color theme="0" tint="-0.249977111117893"/>
      <name val="Arial"/>
      <family val="2"/>
    </font>
    <font>
      <b/>
      <sz val="9"/>
      <color theme="1"/>
      <name val="Arial"/>
      <family val="2"/>
    </font>
    <font>
      <sz val="11"/>
      <color rgb="FFFF0000"/>
      <name val="Calibri"/>
      <family val="2"/>
      <scheme val="minor"/>
    </font>
    <font>
      <sz val="9"/>
      <color theme="0"/>
      <name val="Arial"/>
      <family val="2"/>
    </font>
    <font>
      <i/>
      <sz val="9"/>
      <color theme="1"/>
      <name val="Arial"/>
      <family val="2"/>
    </font>
    <font>
      <b/>
      <i/>
      <sz val="9"/>
      <color theme="1"/>
      <name val="Arial"/>
      <family val="2"/>
    </font>
    <font>
      <sz val="9"/>
      <name val="Arial"/>
      <family val="2"/>
    </font>
    <font>
      <sz val="10"/>
      <name val="Arial"/>
      <family val="2"/>
    </font>
    <font>
      <b/>
      <sz val="10"/>
      <name val="Arial"/>
      <family val="2"/>
    </font>
    <font>
      <i/>
      <sz val="10"/>
      <name val="Arial"/>
      <family val="2"/>
    </font>
    <font>
      <i/>
      <sz val="10"/>
      <color theme="0" tint="-0.499984740745262"/>
      <name val="Arial"/>
      <family val="2"/>
    </font>
    <font>
      <i/>
      <sz val="8"/>
      <color theme="1"/>
      <name val="Arial"/>
      <family val="2"/>
    </font>
    <font>
      <b/>
      <sz val="11"/>
      <color theme="1"/>
      <name val="Calibri"/>
      <family val="2"/>
      <scheme val="minor"/>
    </font>
    <font>
      <b/>
      <sz val="10"/>
      <color theme="1"/>
      <name val="Arial"/>
      <family val="2"/>
    </font>
    <font>
      <b/>
      <sz val="11"/>
      <name val="Calibri"/>
      <family val="2"/>
      <scheme val="minor"/>
    </font>
    <font>
      <sz val="11"/>
      <color theme="0" tint="-0.499984740745262"/>
      <name val="Calibri"/>
      <family val="2"/>
      <scheme val="minor"/>
    </font>
    <font>
      <sz val="11"/>
      <name val="Calibri"/>
      <family val="2"/>
      <scheme val="minor"/>
    </font>
    <font>
      <i/>
      <sz val="10"/>
      <color theme="2" tint="-0.499984740745262"/>
      <name val="Arial"/>
      <family val="2"/>
    </font>
    <font>
      <sz val="11"/>
      <color theme="2" tint="-0.499984740745262"/>
      <name val="Calibri"/>
      <family val="2"/>
      <scheme val="minor"/>
    </font>
  </fonts>
  <fills count="15">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0"/>
        <bgColor indexed="64"/>
      </patternFill>
    </fill>
    <fill>
      <patternFill patternType="solid">
        <fgColor theme="5"/>
        <bgColor indexed="64"/>
      </patternFill>
    </fill>
    <fill>
      <patternFill patternType="solid">
        <fgColor theme="4" tint="0.39997558519241921"/>
        <bgColor indexed="64"/>
      </patternFill>
    </fill>
    <fill>
      <patternFill patternType="solid">
        <fgColor theme="4"/>
        <bgColor indexed="64"/>
      </patternFill>
    </fill>
    <fill>
      <patternFill patternType="solid">
        <fgColor theme="9"/>
        <bgColor indexed="64"/>
      </patternFill>
    </fill>
    <fill>
      <patternFill patternType="lightGray">
        <fgColor theme="0"/>
        <bgColor theme="5"/>
      </patternFill>
    </fill>
    <fill>
      <patternFill patternType="mediumGray">
        <fgColor theme="0"/>
        <bgColor theme="4"/>
      </patternFill>
    </fill>
    <fill>
      <patternFill patternType="lightGray">
        <fgColor theme="0"/>
        <bgColor theme="4" tint="0.39994506668294322"/>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theme="2"/>
      </bottom>
      <diagonal/>
    </border>
    <border>
      <left style="thin">
        <color indexed="64"/>
      </left>
      <right style="thin">
        <color indexed="64"/>
      </right>
      <top/>
      <bottom style="thin">
        <color theme="2"/>
      </bottom>
      <diagonal/>
    </border>
    <border>
      <left style="thin">
        <color indexed="64"/>
      </left>
      <right/>
      <top/>
      <bottom style="thin">
        <color theme="2"/>
      </bottom>
      <diagonal/>
    </border>
    <border>
      <left/>
      <right style="thin">
        <color indexed="64"/>
      </right>
      <top/>
      <bottom style="thin">
        <color theme="2"/>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5">
    <xf numFmtId="0" fontId="0" fillId="0" borderId="0" xfId="0"/>
    <xf numFmtId="0" fontId="6" fillId="0" borderId="0" xfId="0" applyFont="1"/>
    <xf numFmtId="166" fontId="6" fillId="0" borderId="0" xfId="1" applyNumberFormat="1" applyFont="1"/>
    <xf numFmtId="0" fontId="5" fillId="2" borderId="1" xfId="0" applyFont="1" applyFill="1" applyBorder="1"/>
    <xf numFmtId="0" fontId="8" fillId="0" borderId="5" xfId="0" applyFont="1" applyBorder="1"/>
    <xf numFmtId="166" fontId="8" fillId="0" borderId="0" xfId="1" applyNumberFormat="1" applyFont="1" applyBorder="1"/>
    <xf numFmtId="166" fontId="7" fillId="2" borderId="3" xfId="1" applyNumberFormat="1" applyFont="1" applyFill="1" applyBorder="1" applyAlignment="1">
      <alignment vertical="center" wrapText="1"/>
    </xf>
    <xf numFmtId="0" fontId="7" fillId="2" borderId="4" xfId="0" applyFont="1" applyFill="1" applyBorder="1" applyAlignment="1">
      <alignment vertical="center" wrapText="1"/>
    </xf>
    <xf numFmtId="0" fontId="9" fillId="0" borderId="5" xfId="0" applyFont="1" applyBorder="1"/>
    <xf numFmtId="166" fontId="9" fillId="0" borderId="0" xfId="1" applyNumberFormat="1" applyFont="1" applyBorder="1"/>
    <xf numFmtId="0" fontId="10" fillId="3" borderId="1" xfId="0" applyFont="1" applyFill="1" applyBorder="1"/>
    <xf numFmtId="166" fontId="10" fillId="3" borderId="3" xfId="1" applyNumberFormat="1" applyFont="1" applyFill="1" applyBorder="1"/>
    <xf numFmtId="0" fontId="8" fillId="0" borderId="0" xfId="0" applyFont="1" applyFill="1" applyAlignment="1">
      <alignment horizontal="right"/>
    </xf>
    <xf numFmtId="0" fontId="8" fillId="0" borderId="0" xfId="0" applyFont="1"/>
    <xf numFmtId="164" fontId="8" fillId="0" borderId="0" xfId="2" applyNumberFormat="1" applyFont="1"/>
    <xf numFmtId="0" fontId="12" fillId="4" borderId="7" xfId="0" applyFont="1" applyFill="1" applyBorder="1" applyAlignment="1">
      <alignment horizontal="left" vertical="center"/>
    </xf>
    <xf numFmtId="0" fontId="12" fillId="4" borderId="4" xfId="0" applyFont="1" applyFill="1" applyBorder="1"/>
    <xf numFmtId="0" fontId="12" fillId="4" borderId="1" xfId="0" applyFont="1" applyFill="1" applyBorder="1" applyAlignment="1">
      <alignment horizontal="center" vertical="center" wrapText="1"/>
    </xf>
    <xf numFmtId="0" fontId="12" fillId="4" borderId="7" xfId="0" applyFont="1" applyFill="1" applyBorder="1" applyAlignment="1">
      <alignment horizontal="center" vertical="center" wrapText="1"/>
    </xf>
    <xf numFmtId="164" fontId="12" fillId="4" borderId="4" xfId="2"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8" fillId="0" borderId="10" xfId="0" applyFont="1" applyFill="1" applyBorder="1" applyAlignment="1">
      <alignment horizontal="right" vertical="center"/>
    </xf>
    <xf numFmtId="0" fontId="8" fillId="0" borderId="11" xfId="0" applyFont="1" applyBorder="1" applyAlignment="1">
      <alignment vertical="center" wrapText="1"/>
    </xf>
    <xf numFmtId="0" fontId="8" fillId="0" borderId="8" xfId="0" applyFont="1" applyBorder="1" applyAlignment="1">
      <alignment vertical="center"/>
    </xf>
    <xf numFmtId="0" fontId="8" fillId="0" borderId="10" xfId="0" applyFont="1" applyBorder="1" applyAlignment="1">
      <alignment horizontal="right" vertical="center"/>
    </xf>
    <xf numFmtId="164" fontId="13" fillId="0" borderId="11" xfId="2" applyNumberFormat="1" applyFont="1" applyBorder="1" applyAlignment="1">
      <alignment vertical="center"/>
    </xf>
    <xf numFmtId="0" fontId="8" fillId="0" borderId="8" xfId="0" applyFont="1" applyBorder="1"/>
    <xf numFmtId="0" fontId="8" fillId="0" borderId="6" xfId="0" applyFont="1" applyFill="1" applyBorder="1" applyAlignment="1">
      <alignment horizontal="right" vertical="center"/>
    </xf>
    <xf numFmtId="0" fontId="8" fillId="0" borderId="2" xfId="0" applyFont="1" applyBorder="1" applyAlignment="1">
      <alignment vertical="center" wrapText="1"/>
    </xf>
    <xf numFmtId="0" fontId="8" fillId="0" borderId="0" xfId="0" applyFont="1" applyAlignment="1">
      <alignment vertical="center"/>
    </xf>
    <xf numFmtId="0" fontId="8" fillId="0" borderId="6" xfId="0" applyFont="1" applyBorder="1" applyAlignment="1">
      <alignment horizontal="right" vertical="center"/>
    </xf>
    <xf numFmtId="164" fontId="13" fillId="0" borderId="2" xfId="2" applyNumberFormat="1" applyFont="1" applyBorder="1" applyAlignment="1">
      <alignment vertical="center"/>
    </xf>
    <xf numFmtId="0" fontId="10" fillId="3" borderId="7" xfId="0" applyFont="1" applyFill="1" applyBorder="1" applyAlignment="1">
      <alignment horizontal="right" vertical="center"/>
    </xf>
    <xf numFmtId="0" fontId="10" fillId="3" borderId="4" xfId="0" applyFont="1" applyFill="1" applyBorder="1" applyAlignment="1">
      <alignment vertical="center"/>
    </xf>
    <xf numFmtId="164" fontId="14" fillId="3" borderId="4" xfId="2" applyNumberFormat="1" applyFont="1" applyFill="1" applyBorder="1" applyAlignment="1">
      <alignment vertical="center"/>
    </xf>
    <xf numFmtId="0" fontId="8" fillId="0" borderId="0" xfId="0" applyFont="1" applyFill="1" applyAlignment="1">
      <alignment horizontal="right" vertical="center"/>
    </xf>
    <xf numFmtId="164" fontId="8" fillId="0" borderId="0" xfId="2" applyNumberFormat="1" applyFont="1" applyAlignment="1">
      <alignment vertical="center"/>
    </xf>
    <xf numFmtId="6" fontId="6" fillId="0" borderId="0" xfId="0" applyNumberFormat="1" applyFont="1"/>
    <xf numFmtId="167" fontId="6" fillId="0" borderId="0" xfId="0" applyNumberFormat="1" applyFont="1"/>
    <xf numFmtId="168" fontId="8" fillId="0" borderId="2" xfId="1" applyNumberFormat="1" applyFont="1" applyBorder="1"/>
    <xf numFmtId="168" fontId="9" fillId="0" borderId="2" xfId="1" applyNumberFormat="1" applyFont="1" applyBorder="1"/>
    <xf numFmtId="168" fontId="10" fillId="3" borderId="4" xfId="1" applyNumberFormat="1" applyFont="1" applyFill="1" applyBorder="1"/>
    <xf numFmtId="169" fontId="8" fillId="6" borderId="9" xfId="0" applyNumberFormat="1" applyFont="1" applyFill="1" applyBorder="1" applyAlignment="1">
      <alignment vertical="center"/>
    </xf>
    <xf numFmtId="169" fontId="8" fillId="6" borderId="5" xfId="0" applyNumberFormat="1" applyFont="1" applyFill="1" applyBorder="1" applyAlignment="1">
      <alignment vertical="center"/>
    </xf>
    <xf numFmtId="169" fontId="10" fillId="3" borderId="1" xfId="0" applyNumberFormat="1" applyFont="1" applyFill="1" applyBorder="1" applyAlignment="1">
      <alignment vertical="center"/>
    </xf>
    <xf numFmtId="0" fontId="15" fillId="0" borderId="10" xfId="0" applyFont="1" applyBorder="1" applyAlignment="1">
      <alignment horizontal="right" vertical="center"/>
    </xf>
    <xf numFmtId="166" fontId="8" fillId="0" borderId="9" xfId="1" applyNumberFormat="1" applyFont="1" applyBorder="1" applyAlignment="1">
      <alignment vertical="center"/>
    </xf>
    <xf numFmtId="166" fontId="8" fillId="0" borderId="5" xfId="1" applyNumberFormat="1" applyFont="1" applyBorder="1" applyAlignment="1">
      <alignment vertical="center"/>
    </xf>
    <xf numFmtId="166" fontId="10" fillId="3" borderId="1" xfId="1" applyNumberFormat="1" applyFont="1" applyFill="1" applyBorder="1" applyAlignment="1">
      <alignment vertical="center"/>
    </xf>
    <xf numFmtId="0" fontId="16" fillId="0" borderId="12" xfId="0" applyFont="1" applyBorder="1" applyAlignment="1">
      <alignment horizontal="center" vertical="center" wrapText="1"/>
    </xf>
    <xf numFmtId="0" fontId="18" fillId="0" borderId="6" xfId="0" applyFont="1" applyBorder="1"/>
    <xf numFmtId="0" fontId="19" fillId="0" borderId="13" xfId="0" applyFont="1" applyBorder="1"/>
    <xf numFmtId="9" fontId="0" fillId="0" borderId="0" xfId="2" applyFont="1"/>
    <xf numFmtId="0" fontId="20" fillId="0" borderId="0" xfId="0" applyFont="1"/>
    <xf numFmtId="9" fontId="7" fillId="2" borderId="7" xfId="2" applyFont="1" applyFill="1" applyBorder="1" applyAlignment="1">
      <alignment horizontal="center" vertical="center" wrapText="1"/>
    </xf>
    <xf numFmtId="9" fontId="7" fillId="2" borderId="4" xfId="2" applyFont="1" applyFill="1" applyBorder="1" applyAlignment="1">
      <alignment horizontal="center" vertical="center" wrapText="1"/>
    </xf>
    <xf numFmtId="0" fontId="21" fillId="0" borderId="0" xfId="0" applyFont="1"/>
    <xf numFmtId="0" fontId="10" fillId="0" borderId="0" xfId="0" applyFont="1" applyFill="1" applyAlignment="1">
      <alignment horizontal="left"/>
    </xf>
    <xf numFmtId="0" fontId="22" fillId="0" borderId="0" xfId="0" applyFont="1"/>
    <xf numFmtId="0" fontId="21" fillId="7" borderId="0" xfId="0" applyFont="1" applyFill="1"/>
    <xf numFmtId="0" fontId="0" fillId="7" borderId="0" xfId="0" applyFill="1"/>
    <xf numFmtId="0" fontId="0" fillId="7" borderId="12" xfId="0" applyFill="1" applyBorder="1"/>
    <xf numFmtId="0" fontId="0" fillId="7" borderId="12" xfId="0" applyFill="1" applyBorder="1" applyAlignment="1">
      <alignment horizontal="right"/>
    </xf>
    <xf numFmtId="164" fontId="0" fillId="7" borderId="14" xfId="0" applyNumberFormat="1" applyFill="1" applyBorder="1"/>
    <xf numFmtId="0" fontId="0" fillId="7" borderId="6" xfId="0" applyFill="1" applyBorder="1"/>
    <xf numFmtId="0" fontId="0" fillId="7" borderId="6" xfId="0" applyFill="1" applyBorder="1" applyAlignment="1">
      <alignment horizontal="right"/>
    </xf>
    <xf numFmtId="164" fontId="0" fillId="7" borderId="2" xfId="0" applyNumberFormat="1" applyFill="1" applyBorder="1"/>
    <xf numFmtId="0" fontId="0" fillId="7" borderId="13" xfId="0" applyFill="1" applyBorder="1"/>
    <xf numFmtId="0" fontId="0" fillId="7" borderId="13" xfId="0" applyFill="1" applyBorder="1" applyAlignment="1">
      <alignment horizontal="right"/>
    </xf>
    <xf numFmtId="164" fontId="0" fillId="7" borderId="15" xfId="0" applyNumberFormat="1" applyFill="1" applyBorder="1"/>
    <xf numFmtId="0" fontId="0" fillId="7" borderId="0" xfId="0" applyFill="1" applyAlignment="1">
      <alignment horizontal="right"/>
    </xf>
    <xf numFmtId="0" fontId="0" fillId="7" borderId="0" xfId="0" applyFill="1" applyAlignment="1">
      <alignment vertical="center"/>
    </xf>
    <xf numFmtId="9" fontId="7" fillId="8" borderId="12" xfId="2" applyFont="1" applyFill="1" applyBorder="1" applyAlignment="1">
      <alignment horizontal="center" vertical="center" wrapText="1"/>
    </xf>
    <xf numFmtId="9" fontId="7" fillId="8" borderId="14" xfId="2" applyFont="1" applyFill="1" applyBorder="1" applyAlignment="1">
      <alignment horizontal="center" vertical="center" wrapText="1"/>
    </xf>
    <xf numFmtId="0" fontId="16" fillId="8" borderId="7" xfId="0" applyFont="1" applyFill="1" applyBorder="1" applyAlignment="1">
      <alignment horizontal="center" vertical="center"/>
    </xf>
    <xf numFmtId="0" fontId="16" fillId="8" borderId="7" xfId="0" applyFont="1" applyFill="1" applyBorder="1" applyAlignment="1">
      <alignment horizontal="center" vertical="center" wrapText="1"/>
    </xf>
    <xf numFmtId="9" fontId="0" fillId="8" borderId="6" xfId="2" applyFont="1" applyFill="1" applyBorder="1"/>
    <xf numFmtId="0" fontId="16" fillId="8" borderId="4" xfId="0" applyFont="1" applyFill="1" applyBorder="1" applyAlignment="1">
      <alignment horizontal="center" vertical="center"/>
    </xf>
    <xf numFmtId="0" fontId="16" fillId="8" borderId="4" xfId="0" applyFont="1" applyFill="1" applyBorder="1" applyAlignment="1">
      <alignment horizontal="center" vertical="center" wrapText="1"/>
    </xf>
    <xf numFmtId="9" fontId="0" fillId="8" borderId="2" xfId="2" applyFont="1" applyFill="1" applyBorder="1"/>
    <xf numFmtId="0" fontId="16" fillId="9" borderId="7"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7" xfId="0" applyFont="1" applyFill="1" applyBorder="1" applyAlignment="1">
      <alignment horizontal="center" vertical="center" wrapText="1"/>
    </xf>
    <xf numFmtId="0" fontId="16" fillId="9" borderId="4" xfId="0" applyFont="1" applyFill="1" applyBorder="1" applyAlignment="1">
      <alignment horizontal="center" vertical="center" wrapText="1"/>
    </xf>
    <xf numFmtId="9" fontId="0" fillId="9" borderId="6" xfId="2" applyFont="1" applyFill="1" applyBorder="1"/>
    <xf numFmtId="9" fontId="0" fillId="9" borderId="2" xfId="2" applyFont="1" applyFill="1" applyBorder="1"/>
    <xf numFmtId="0" fontId="10" fillId="8" borderId="5" xfId="0" applyFont="1" applyFill="1" applyBorder="1"/>
    <xf numFmtId="166" fontId="8" fillId="8" borderId="0" xfId="1" applyNumberFormat="1" applyFont="1" applyFill="1" applyBorder="1"/>
    <xf numFmtId="168" fontId="10" fillId="8" borderId="2" xfId="1" applyNumberFormat="1" applyFont="1" applyFill="1" applyBorder="1"/>
    <xf numFmtId="0" fontId="0" fillId="7" borderId="16" xfId="0" applyFill="1" applyBorder="1" applyAlignment="1">
      <alignment horizontal="right"/>
    </xf>
    <xf numFmtId="9" fontId="0" fillId="7" borderId="14" xfId="0" applyNumberFormat="1" applyFill="1" applyBorder="1"/>
    <xf numFmtId="0" fontId="0" fillId="7" borderId="5" xfId="0" applyFill="1" applyBorder="1" applyAlignment="1">
      <alignment horizontal="right"/>
    </xf>
    <xf numFmtId="9" fontId="0" fillId="7" borderId="2" xfId="0" applyNumberFormat="1" applyFill="1" applyBorder="1"/>
    <xf numFmtId="0" fontId="0" fillId="7" borderId="17" xfId="0" applyFill="1" applyBorder="1" applyAlignment="1">
      <alignment horizontal="right"/>
    </xf>
    <xf numFmtId="9" fontId="0" fillId="7" borderId="15" xfId="0" applyNumberFormat="1" applyFill="1" applyBorder="1"/>
    <xf numFmtId="0" fontId="12" fillId="10" borderId="16"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8" fillId="0" borderId="0" xfId="0" applyFont="1" applyFill="1" applyAlignment="1">
      <alignment horizontal="left"/>
    </xf>
    <xf numFmtId="0" fontId="15" fillId="0" borderId="0" xfId="0" applyFont="1"/>
    <xf numFmtId="165" fontId="0" fillId="7" borderId="0" xfId="2" applyNumberFormat="1" applyFont="1" applyFill="1"/>
    <xf numFmtId="0" fontId="4" fillId="7" borderId="1" xfId="0" quotePrefix="1" applyFont="1" applyFill="1" applyBorder="1" applyAlignment="1">
      <alignment horizontal="left"/>
    </xf>
    <xf numFmtId="0" fontId="2" fillId="7" borderId="5" xfId="0" quotePrefix="1" applyFont="1" applyFill="1" applyBorder="1" applyAlignment="1">
      <alignment horizontal="left" vertical="top"/>
    </xf>
    <xf numFmtId="0" fontId="4" fillId="7" borderId="5" xfId="0" quotePrefix="1" applyFont="1" applyFill="1" applyBorder="1" applyAlignment="1">
      <alignment horizontal="left" vertical="top"/>
    </xf>
    <xf numFmtId="0" fontId="4" fillId="7" borderId="1" xfId="0" quotePrefix="1" applyFont="1" applyFill="1" applyBorder="1" applyAlignment="1">
      <alignment horizontal="left" vertical="top"/>
    </xf>
    <xf numFmtId="0" fontId="4" fillId="8" borderId="1" xfId="0" quotePrefix="1" applyFont="1" applyFill="1" applyBorder="1" applyAlignment="1">
      <alignment horizontal="center"/>
    </xf>
    <xf numFmtId="165" fontId="3" fillId="8" borderId="5" xfId="2" applyNumberFormat="1" applyFont="1" applyFill="1" applyBorder="1" applyAlignment="1">
      <alignment horizontal="center" vertical="center"/>
    </xf>
    <xf numFmtId="165" fontId="4" fillId="8" borderId="5" xfId="0" applyNumberFormat="1" applyFont="1" applyFill="1" applyBorder="1" applyAlignment="1">
      <alignment horizontal="center" vertical="center"/>
    </xf>
    <xf numFmtId="165" fontId="3" fillId="8" borderId="5" xfId="0" applyNumberFormat="1" applyFont="1" applyFill="1" applyBorder="1" applyAlignment="1">
      <alignment horizontal="center" vertical="center"/>
    </xf>
    <xf numFmtId="0" fontId="4" fillId="9" borderId="3" xfId="0" quotePrefix="1" applyFont="1" applyFill="1" applyBorder="1" applyAlignment="1">
      <alignment horizontal="center"/>
    </xf>
    <xf numFmtId="165" fontId="3" fillId="9" borderId="0" xfId="2" applyNumberFormat="1" applyFont="1" applyFill="1" applyAlignment="1">
      <alignment horizontal="center" vertical="center"/>
    </xf>
    <xf numFmtId="165" fontId="4" fillId="9" borderId="0" xfId="0" applyNumberFormat="1" applyFont="1" applyFill="1" applyAlignment="1">
      <alignment horizontal="center" vertical="center"/>
    </xf>
    <xf numFmtId="165" fontId="3" fillId="9" borderId="0" xfId="0" applyNumberFormat="1" applyFont="1" applyFill="1" applyAlignment="1">
      <alignment horizontal="center" vertical="center"/>
    </xf>
    <xf numFmtId="0" fontId="4" fillId="11" borderId="1" xfId="0" quotePrefix="1" applyFont="1" applyFill="1" applyBorder="1" applyAlignment="1">
      <alignment horizontal="center"/>
    </xf>
    <xf numFmtId="9" fontId="3" fillId="11" borderId="5" xfId="0" applyNumberFormat="1" applyFont="1" applyFill="1" applyBorder="1" applyAlignment="1">
      <alignment horizontal="center" vertical="center"/>
    </xf>
    <xf numFmtId="9" fontId="4" fillId="11" borderId="5" xfId="0" applyNumberFormat="1" applyFont="1" applyFill="1" applyBorder="1" applyAlignment="1">
      <alignment horizontal="center" vertical="center"/>
    </xf>
    <xf numFmtId="9" fontId="4" fillId="11" borderId="1" xfId="0" applyNumberFormat="1" applyFont="1" applyFill="1" applyBorder="1" applyAlignment="1">
      <alignment horizontal="center" vertical="center"/>
    </xf>
    <xf numFmtId="0" fontId="11" fillId="7" borderId="0" xfId="0" applyFont="1" applyFill="1"/>
    <xf numFmtId="0" fontId="4" fillId="7" borderId="1" xfId="0" quotePrefix="1" applyFont="1" applyFill="1" applyBorder="1" applyAlignment="1">
      <alignment horizontal="left" vertical="center" wrapText="1"/>
    </xf>
    <xf numFmtId="0" fontId="24" fillId="7" borderId="5" xfId="0" applyFont="1" applyFill="1" applyBorder="1"/>
    <xf numFmtId="0" fontId="23" fillId="7" borderId="5" xfId="0" applyFont="1" applyFill="1" applyBorder="1"/>
    <xf numFmtId="0" fontId="21" fillId="7" borderId="1" xfId="0" applyFont="1" applyFill="1" applyBorder="1"/>
    <xf numFmtId="0" fontId="21" fillId="9" borderId="1" xfId="0" applyFont="1" applyFill="1" applyBorder="1" applyAlignment="1">
      <alignment horizontal="center" wrapText="1"/>
    </xf>
    <xf numFmtId="0" fontId="21" fillId="8" borderId="1" xfId="0" applyFont="1" applyFill="1" applyBorder="1" applyAlignment="1">
      <alignment horizontal="center" wrapText="1"/>
    </xf>
    <xf numFmtId="9" fontId="24" fillId="9" borderId="5" xfId="0" applyNumberFormat="1" applyFont="1" applyFill="1" applyBorder="1" applyAlignment="1">
      <alignment horizontal="center"/>
    </xf>
    <xf numFmtId="9" fontId="24" fillId="8" borderId="5" xfId="0" applyNumberFormat="1" applyFont="1" applyFill="1" applyBorder="1" applyAlignment="1">
      <alignment horizontal="center"/>
    </xf>
    <xf numFmtId="9" fontId="23" fillId="9" borderId="5" xfId="0" applyNumberFormat="1" applyFont="1" applyFill="1" applyBorder="1" applyAlignment="1">
      <alignment horizontal="center"/>
    </xf>
    <xf numFmtId="9" fontId="23" fillId="8" borderId="5" xfId="0" applyNumberFormat="1" applyFont="1" applyFill="1" applyBorder="1" applyAlignment="1">
      <alignment horizontal="center"/>
    </xf>
    <xf numFmtId="9" fontId="21" fillId="12" borderId="1" xfId="0" applyNumberFormat="1" applyFont="1" applyFill="1" applyBorder="1" applyAlignment="1">
      <alignment horizontal="center"/>
    </xf>
    <xf numFmtId="9" fontId="21" fillId="13" borderId="1" xfId="0" applyNumberFormat="1" applyFont="1" applyFill="1" applyBorder="1" applyAlignment="1">
      <alignment horizontal="center"/>
    </xf>
    <xf numFmtId="165" fontId="4" fillId="14" borderId="3" xfId="0" applyNumberFormat="1" applyFont="1" applyFill="1" applyBorder="1" applyAlignment="1">
      <alignment horizontal="center" vertical="center"/>
    </xf>
    <xf numFmtId="165" fontId="4" fillId="12" borderId="1" xfId="0" applyNumberFormat="1" applyFont="1" applyFill="1" applyBorder="1" applyAlignment="1">
      <alignment horizontal="center" vertical="center"/>
    </xf>
    <xf numFmtId="0" fontId="0" fillId="7" borderId="0" xfId="0" applyFill="1" applyAlignment="1"/>
    <xf numFmtId="0" fontId="17" fillId="7" borderId="0" xfId="0" applyFont="1" applyFill="1"/>
    <xf numFmtId="0" fontId="25" fillId="7" borderId="0" xfId="0" applyFont="1" applyFill="1"/>
    <xf numFmtId="0" fontId="4" fillId="7" borderId="0" xfId="0" applyFont="1" applyFill="1"/>
    <xf numFmtId="0" fontId="26" fillId="0" borderId="12" xfId="0" applyFont="1" applyBorder="1"/>
    <xf numFmtId="9" fontId="27" fillId="8" borderId="6" xfId="2" applyFont="1" applyFill="1" applyBorder="1"/>
    <xf numFmtId="9" fontId="27" fillId="8" borderId="2" xfId="2" applyFont="1" applyFill="1" applyBorder="1"/>
    <xf numFmtId="9" fontId="27" fillId="9" borderId="6" xfId="2" applyFont="1" applyFill="1" applyBorder="1"/>
    <xf numFmtId="9" fontId="27" fillId="9" borderId="2" xfId="2" applyFont="1" applyFill="1" applyBorder="1"/>
    <xf numFmtId="9" fontId="27" fillId="8" borderId="13" xfId="2" applyFont="1" applyFill="1" applyBorder="1"/>
    <xf numFmtId="9" fontId="27" fillId="8" borderId="15" xfId="2" applyFont="1" applyFill="1" applyBorder="1"/>
    <xf numFmtId="9" fontId="27" fillId="9" borderId="13" xfId="2" applyFont="1" applyFill="1" applyBorder="1"/>
    <xf numFmtId="9" fontId="27" fillId="9" borderId="15" xfId="2" applyFont="1" applyFill="1" applyBorder="1"/>
    <xf numFmtId="0" fontId="0" fillId="7" borderId="0" xfId="0" applyFill="1" applyAlignment="1">
      <alignment wrapText="1"/>
    </xf>
  </cellXfs>
  <cellStyles count="3">
    <cellStyle name="Milliers" xfId="1" builtinId="3"/>
    <cellStyle name="Normal" xfId="0" builtinId="0"/>
    <cellStyle name="Pourcentage" xfId="2" builtinId="5"/>
  </cellStyles>
  <dxfs count="0"/>
  <tableStyles count="0" defaultTableStyle="TableStyleMedium2" defaultPivotStyle="PivotStyleLight16"/>
  <colors>
    <mruColors>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549531975054274E-2"/>
          <c:y val="0.10612083223765047"/>
          <c:w val="0.875506355519027"/>
          <c:h val="0.48210291446777515"/>
        </c:manualLayout>
      </c:layout>
      <c:barChart>
        <c:barDir val="col"/>
        <c:grouping val="clustered"/>
        <c:varyColors val="0"/>
        <c:ser>
          <c:idx val="0"/>
          <c:order val="0"/>
          <c:tx>
            <c:strRef>
              <c:f>graph1!$B$3</c:f>
              <c:strCache>
                <c:ptCount val="1"/>
                <c:pt idx="0">
                  <c:v>Part des entreprises de la tranche d’effectifs considérée dans l’ensemble des entreprises ayant fléché </c:v>
                </c:pt>
              </c:strCache>
            </c:strRef>
          </c:tx>
          <c:spPr>
            <a:solidFill>
              <a:schemeClr val="accent1"/>
            </a:solidFill>
            <a:ln>
              <a:noFill/>
            </a:ln>
            <a:effectLst/>
          </c:spPr>
          <c:invertIfNegative val="0"/>
          <c:dPt>
            <c:idx val="4"/>
            <c:invertIfNegative val="0"/>
            <c:bubble3D val="0"/>
            <c:spPr>
              <a:pattFill prst="pct75">
                <a:fgClr>
                  <a:schemeClr val="accent1"/>
                </a:fgClr>
                <a:bgClr>
                  <a:schemeClr val="bg1"/>
                </a:bgClr>
              </a:pattFill>
              <a:ln>
                <a:noFill/>
              </a:ln>
              <a:effectLst/>
            </c:spPr>
            <c:extLst>
              <c:ext xmlns:c16="http://schemas.microsoft.com/office/drawing/2014/chart" uri="{C3380CC4-5D6E-409C-BE32-E72D297353CC}">
                <c16:uniqueId val="{00000000-9A20-4B47-BC8B-71C03A4D923C}"/>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graph1!$A$4:$A$10</c15:sqref>
                  </c15:fullRef>
                </c:ext>
              </c:extLst>
              <c:f>(graph1!$A$5:$A$8,graph1!$A$10)</c:f>
              <c:strCache>
                <c:ptCount val="5"/>
                <c:pt idx="0">
                  <c:v>0-19 salariés</c:v>
                </c:pt>
                <c:pt idx="1">
                  <c:v>20-249 salariés</c:v>
                </c:pt>
                <c:pt idx="2">
                  <c:v>250-4999 salariés</c:v>
                </c:pt>
                <c:pt idx="3">
                  <c:v>&gt;5000 salariés</c:v>
                </c:pt>
                <c:pt idx="4">
                  <c:v>Total général</c:v>
                </c:pt>
              </c:strCache>
            </c:strRef>
          </c:cat>
          <c:val>
            <c:numRef>
              <c:extLst>
                <c:ext xmlns:c15="http://schemas.microsoft.com/office/drawing/2012/chart" uri="{02D57815-91ED-43cb-92C2-25804820EDAC}">
                  <c15:fullRef>
                    <c15:sqref>graph1!$B$4:$B$10</c15:sqref>
                  </c15:fullRef>
                </c:ext>
              </c:extLst>
              <c:f>(graph1!$B$5:$B$8,graph1!$B$10)</c:f>
              <c:numCache>
                <c:formatCode>0%</c:formatCode>
                <c:ptCount val="5"/>
                <c:pt idx="0">
                  <c:v>0.78900000000000003</c:v>
                </c:pt>
                <c:pt idx="1">
                  <c:v>0.129</c:v>
                </c:pt>
                <c:pt idx="2">
                  <c:v>1.0999999999999999E-2</c:v>
                </c:pt>
                <c:pt idx="3">
                  <c:v>0</c:v>
                </c:pt>
                <c:pt idx="4">
                  <c:v>1</c:v>
                </c:pt>
              </c:numCache>
            </c:numRef>
          </c:val>
          <c:extLst>
            <c:ext xmlns:c16="http://schemas.microsoft.com/office/drawing/2014/chart" uri="{C3380CC4-5D6E-409C-BE32-E72D297353CC}">
              <c16:uniqueId val="{00000000-D153-4A60-9ADF-D654ED7D5BF1}"/>
            </c:ext>
          </c:extLst>
        </c:ser>
        <c:ser>
          <c:idx val="1"/>
          <c:order val="1"/>
          <c:tx>
            <c:strRef>
              <c:f>graph1!$C$3</c:f>
              <c:strCache>
                <c:ptCount val="1"/>
                <c:pt idx="0">
                  <c:v>Part des entreprises ayant fléché dans le total des entreprises assujetties de la tranche</c:v>
                </c:pt>
              </c:strCache>
            </c:strRef>
          </c:tx>
          <c:spPr>
            <a:solidFill>
              <a:schemeClr val="accent2"/>
            </a:solidFill>
            <a:ln>
              <a:noFill/>
            </a:ln>
            <a:effectLst/>
          </c:spPr>
          <c:invertIfNegative val="0"/>
          <c:dPt>
            <c:idx val="4"/>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01-9A20-4B47-BC8B-71C03A4D923C}"/>
              </c:ext>
            </c:extLst>
          </c:dPt>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2"/>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graph1!$A$4:$A$10</c15:sqref>
                  </c15:fullRef>
                </c:ext>
              </c:extLst>
              <c:f>(graph1!$A$5:$A$8,graph1!$A$10)</c:f>
              <c:strCache>
                <c:ptCount val="5"/>
                <c:pt idx="0">
                  <c:v>0-19 salariés</c:v>
                </c:pt>
                <c:pt idx="1">
                  <c:v>20-249 salariés</c:v>
                </c:pt>
                <c:pt idx="2">
                  <c:v>250-4999 salariés</c:v>
                </c:pt>
                <c:pt idx="3">
                  <c:v>&gt;5000 salariés</c:v>
                </c:pt>
                <c:pt idx="4">
                  <c:v>Total général</c:v>
                </c:pt>
              </c:strCache>
            </c:strRef>
          </c:cat>
          <c:val>
            <c:numRef>
              <c:extLst>
                <c:ext xmlns:c15="http://schemas.microsoft.com/office/drawing/2012/chart" uri="{02D57815-91ED-43cb-92C2-25804820EDAC}">
                  <c15:fullRef>
                    <c15:sqref>graph1!$C$4:$C$10</c15:sqref>
                  </c15:fullRef>
                </c:ext>
              </c:extLst>
              <c:f>(graph1!$C$5:$C$8,graph1!$C$10)</c:f>
              <c:numCache>
                <c:formatCode>0%</c:formatCode>
                <c:ptCount val="5"/>
                <c:pt idx="0">
                  <c:v>0.33100000000000002</c:v>
                </c:pt>
                <c:pt idx="1">
                  <c:v>0.6</c:v>
                </c:pt>
                <c:pt idx="2">
                  <c:v>0.83599999999999997</c:v>
                </c:pt>
                <c:pt idx="3">
                  <c:v>0.94899999999999995</c:v>
                </c:pt>
                <c:pt idx="4">
                  <c:v>0.34200000000000003</c:v>
                </c:pt>
              </c:numCache>
            </c:numRef>
          </c:val>
          <c:extLst>
            <c:ext xmlns:c16="http://schemas.microsoft.com/office/drawing/2014/chart" uri="{C3380CC4-5D6E-409C-BE32-E72D297353CC}">
              <c16:uniqueId val="{00000001-D153-4A60-9ADF-D654ED7D5BF1}"/>
            </c:ext>
          </c:extLst>
        </c:ser>
        <c:dLbls>
          <c:dLblPos val="outEnd"/>
          <c:showLegendKey val="0"/>
          <c:showVal val="1"/>
          <c:showCatName val="0"/>
          <c:showSerName val="0"/>
          <c:showPercent val="0"/>
          <c:showBubbleSize val="0"/>
        </c:dLbls>
        <c:gapWidth val="219"/>
        <c:overlap val="-27"/>
        <c:axId val="647795464"/>
        <c:axId val="647800504"/>
      </c:barChart>
      <c:catAx>
        <c:axId val="64779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647800504"/>
        <c:crosses val="autoZero"/>
        <c:auto val="1"/>
        <c:lblAlgn val="ctr"/>
        <c:lblOffset val="100"/>
        <c:noMultiLvlLbl val="0"/>
      </c:catAx>
      <c:valAx>
        <c:axId val="647800504"/>
        <c:scaling>
          <c:orientation val="minMax"/>
        </c:scaling>
        <c:delete val="1"/>
        <c:axPos val="l"/>
        <c:numFmt formatCode="0%" sourceLinked="1"/>
        <c:majorTickMark val="none"/>
        <c:minorTickMark val="none"/>
        <c:tickLblPos val="nextTo"/>
        <c:crossAx val="647795464"/>
        <c:crosses val="autoZero"/>
        <c:crossBetween val="between"/>
      </c:valAx>
      <c:spPr>
        <a:noFill/>
        <a:ln>
          <a:noFill/>
        </a:ln>
        <a:effectLst/>
      </c:spPr>
    </c:plotArea>
    <c:legend>
      <c:legendPos val="b"/>
      <c:layout>
        <c:manualLayout>
          <c:xMode val="edge"/>
          <c:yMode val="edge"/>
          <c:x val="0.10727519157810182"/>
          <c:y val="0.75463122266882787"/>
          <c:w val="0.80870542369974252"/>
          <c:h val="0.1668158185410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36965093754907"/>
          <c:y val="4.0018172891111037E-2"/>
          <c:w val="0.78620251492943638"/>
          <c:h val="0.70996220474064964"/>
        </c:manualLayout>
      </c:layout>
      <c:barChart>
        <c:barDir val="col"/>
        <c:grouping val="clustered"/>
        <c:varyColors val="0"/>
        <c:ser>
          <c:idx val="1"/>
          <c:order val="0"/>
          <c:tx>
            <c:strRef>
              <c:f>graph2!$C$3</c:f>
              <c:strCache>
                <c:ptCount val="1"/>
                <c:pt idx="0">
                  <c:v>Montant fléché (M€)</c:v>
                </c:pt>
              </c:strCache>
            </c:strRef>
          </c:tx>
          <c:spPr>
            <a:solidFill>
              <a:schemeClr val="accent2">
                <a:alpha val="75000"/>
              </a:schemeClr>
            </a:solidFill>
            <a:ln>
              <a:noFill/>
            </a:ln>
            <a:effectLst/>
          </c:spPr>
          <c:invertIfNegative val="0"/>
          <c:dPt>
            <c:idx val="4"/>
            <c:invertIfNegative val="0"/>
            <c:bubble3D val="0"/>
            <c:spPr>
              <a:pattFill prst="pct75">
                <a:fgClr>
                  <a:schemeClr val="accent2"/>
                </a:fgClr>
                <a:bgClr>
                  <a:schemeClr val="bg1"/>
                </a:bgClr>
              </a:pattFill>
              <a:ln>
                <a:noFill/>
              </a:ln>
              <a:effectLst/>
            </c:spPr>
            <c:extLst>
              <c:ext xmlns:c16="http://schemas.microsoft.com/office/drawing/2014/chart" uri="{C3380CC4-5D6E-409C-BE32-E72D297353CC}">
                <c16:uniqueId val="{00000001-FE32-4C7D-8907-938F77CC117D}"/>
              </c:ext>
            </c:extLst>
          </c:dPt>
          <c:dLbls>
            <c:dLbl>
              <c:idx val="0"/>
              <c:layout>
                <c:manualLayout>
                  <c:x val="-8.4759228191276896E-3"/>
                  <c:y val="9.25917968761189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32-4C7D-8907-938F77CC117D}"/>
                </c:ext>
              </c:extLst>
            </c:dLbl>
            <c:dLbl>
              <c:idx val="1"/>
              <c:layout>
                <c:manualLayout>
                  <c:x val="-4.6327030678719426E-3"/>
                  <c:y val="7.9391815438592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32-4C7D-8907-938F77CC117D}"/>
                </c:ext>
              </c:extLst>
            </c:dLbl>
            <c:dLbl>
              <c:idx val="2"/>
              <c:layout>
                <c:manualLayout>
                  <c:x val="-1.9136560823756085E-2"/>
                  <c:y val="7.3994948027937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E32-4C7D-8907-938F77CC117D}"/>
                </c:ext>
              </c:extLst>
            </c:dLbl>
            <c:dLbl>
              <c:idx val="3"/>
              <c:layout>
                <c:manualLayout>
                  <c:x val="-1.3386878034578623E-2"/>
                  <c:y val="3.6380157173737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32-4C7D-8907-938F77CC117D}"/>
                </c:ext>
              </c:extLst>
            </c:dLbl>
            <c:dLbl>
              <c:idx val="4"/>
              <c:layout>
                <c:manualLayout>
                  <c:x val="-2.1419004855325795E-2"/>
                  <c:y val="1.455206286949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32-4C7D-8907-938F77CC117D}"/>
                </c:ext>
              </c:extLst>
            </c:dLbl>
            <c:spPr>
              <a:noFill/>
              <a:ln>
                <a:noFill/>
              </a:ln>
              <a:effectLst/>
            </c:spPr>
            <c:txPr>
              <a:bodyPr rot="0" spcFirstLastPara="1" vertOverflow="ellipsis" vert="horz" wrap="square" anchor="ctr" anchorCtr="1"/>
              <a:lstStyle/>
              <a:p>
                <a:pPr>
                  <a:defRPr sz="800" b="1" i="0" u="none" strike="noStrike" kern="1200" baseline="0">
                    <a:solidFill>
                      <a:schemeClr val="accent2"/>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graph2!$A$4:$A$10</c15:sqref>
                  </c15:fullRef>
                </c:ext>
              </c:extLst>
              <c:f>(graph2!$A$5:$A$8,graph2!$A$10)</c:f>
              <c:strCache>
                <c:ptCount val="5"/>
                <c:pt idx="0">
                  <c:v>0-19 salariés</c:v>
                </c:pt>
                <c:pt idx="1">
                  <c:v>20-249 salariés</c:v>
                </c:pt>
                <c:pt idx="2">
                  <c:v>250-4999 salariés</c:v>
                </c:pt>
                <c:pt idx="3">
                  <c:v>&gt;5000 salariés</c:v>
                </c:pt>
                <c:pt idx="4">
                  <c:v>Total général</c:v>
                </c:pt>
              </c:strCache>
            </c:strRef>
          </c:cat>
          <c:val>
            <c:numRef>
              <c:extLst>
                <c:ext xmlns:c15="http://schemas.microsoft.com/office/drawing/2012/chart" uri="{02D57815-91ED-43cb-92C2-25804820EDAC}">
                  <c15:fullRef>
                    <c15:sqref>graph2!$C$4:$C$10</c15:sqref>
                  </c15:fullRef>
                </c:ext>
              </c:extLst>
              <c:f>(graph2!$C$5:$C$8,graph2!$C$10)</c:f>
              <c:numCache>
                <c:formatCode>0.0</c:formatCode>
                <c:ptCount val="5"/>
                <c:pt idx="0">
                  <c:v>51.02500418999999</c:v>
                </c:pt>
                <c:pt idx="1">
                  <c:v>98.479955520000104</c:v>
                </c:pt>
                <c:pt idx="2">
                  <c:v>121.07291729999997</c:v>
                </c:pt>
                <c:pt idx="3">
                  <c:v>60.001445569999994</c:v>
                </c:pt>
                <c:pt idx="4">
                  <c:v>333.92983582999835</c:v>
                </c:pt>
              </c:numCache>
            </c:numRef>
          </c:val>
          <c:extLst>
            <c:ext xmlns:c16="http://schemas.microsoft.com/office/drawing/2014/chart" uri="{C3380CC4-5D6E-409C-BE32-E72D297353CC}">
              <c16:uniqueId val="{00000006-FE32-4C7D-8907-938F77CC117D}"/>
            </c:ext>
          </c:extLst>
        </c:ser>
        <c:ser>
          <c:idx val="0"/>
          <c:order val="1"/>
          <c:tx>
            <c:strRef>
              <c:f>graph2!$B$3</c:f>
              <c:strCache>
                <c:ptCount val="1"/>
                <c:pt idx="0">
                  <c:v>Montant cotisé (M€)</c:v>
                </c:pt>
              </c:strCache>
            </c:strRef>
          </c:tx>
          <c:spPr>
            <a:solidFill>
              <a:schemeClr val="accent1">
                <a:alpha val="75000"/>
              </a:schemeClr>
            </a:solidFill>
            <a:ln>
              <a:noFill/>
            </a:ln>
            <a:effectLst/>
          </c:spPr>
          <c:invertIfNegative val="0"/>
          <c:dPt>
            <c:idx val="4"/>
            <c:invertIfNegative val="0"/>
            <c:bubble3D val="0"/>
            <c:spPr>
              <a:pattFill prst="pct75">
                <a:fgClr>
                  <a:schemeClr val="accent1"/>
                </a:fgClr>
                <a:bgClr>
                  <a:schemeClr val="bg1"/>
                </a:bgClr>
              </a:pattFill>
              <a:ln>
                <a:noFill/>
              </a:ln>
              <a:effectLst/>
            </c:spPr>
            <c:extLst>
              <c:ext xmlns:c16="http://schemas.microsoft.com/office/drawing/2014/chart" uri="{C3380CC4-5D6E-409C-BE32-E72D297353CC}">
                <c16:uniqueId val="{00000008-FE32-4C7D-8907-938F77CC117D}"/>
              </c:ext>
            </c:extLst>
          </c:dPt>
          <c:dLbls>
            <c:spPr>
              <a:noFill/>
              <a:ln>
                <a:noFill/>
              </a:ln>
              <a:effectLst/>
            </c:spPr>
            <c:txPr>
              <a:bodyPr rot="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graph2!$A$4:$A$10</c15:sqref>
                  </c15:fullRef>
                </c:ext>
              </c:extLst>
              <c:f>(graph2!$A$5:$A$8,graph2!$A$10)</c:f>
              <c:strCache>
                <c:ptCount val="5"/>
                <c:pt idx="0">
                  <c:v>0-19 salariés</c:v>
                </c:pt>
                <c:pt idx="1">
                  <c:v>20-249 salariés</c:v>
                </c:pt>
                <c:pt idx="2">
                  <c:v>250-4999 salariés</c:v>
                </c:pt>
                <c:pt idx="3">
                  <c:v>&gt;5000 salariés</c:v>
                </c:pt>
                <c:pt idx="4">
                  <c:v>Total général</c:v>
                </c:pt>
              </c:strCache>
            </c:strRef>
          </c:cat>
          <c:val>
            <c:numRef>
              <c:extLst>
                <c:ext xmlns:c15="http://schemas.microsoft.com/office/drawing/2012/chart" uri="{02D57815-91ED-43cb-92C2-25804820EDAC}">
                  <c15:fullRef>
                    <c15:sqref>graph2!$B$4:$B$10</c15:sqref>
                  </c15:fullRef>
                </c:ext>
              </c:extLst>
              <c:f>(graph2!$B$5:$B$8,graph2!$B$10)</c:f>
              <c:numCache>
                <c:formatCode>0.0</c:formatCode>
                <c:ptCount val="5"/>
                <c:pt idx="0">
                  <c:v>105.18002881513186</c:v>
                </c:pt>
                <c:pt idx="1">
                  <c:v>146.89741294017975</c:v>
                </c:pt>
                <c:pt idx="2">
                  <c:v>145.03636761184526</c:v>
                </c:pt>
                <c:pt idx="3">
                  <c:v>62.433611605759481</c:v>
                </c:pt>
                <c:pt idx="4">
                  <c:v>466.3893806794016</c:v>
                </c:pt>
              </c:numCache>
            </c:numRef>
          </c:val>
          <c:extLst>
            <c:ext xmlns:c16="http://schemas.microsoft.com/office/drawing/2014/chart" uri="{C3380CC4-5D6E-409C-BE32-E72D297353CC}">
              <c16:uniqueId val="{00000009-FE32-4C7D-8907-938F77CC117D}"/>
            </c:ext>
          </c:extLst>
        </c:ser>
        <c:dLbls>
          <c:showLegendKey val="0"/>
          <c:showVal val="0"/>
          <c:showCatName val="0"/>
          <c:showSerName val="0"/>
          <c:showPercent val="0"/>
          <c:showBubbleSize val="0"/>
        </c:dLbls>
        <c:gapWidth val="219"/>
        <c:overlap val="-27"/>
        <c:axId val="638335944"/>
        <c:axId val="404200264"/>
      </c:barChart>
      <c:lineChart>
        <c:grouping val="standard"/>
        <c:varyColors val="0"/>
        <c:ser>
          <c:idx val="2"/>
          <c:order val="2"/>
          <c:tx>
            <c:strRef>
              <c:f>graph2!$D$3</c:f>
              <c:strCache>
                <c:ptCount val="1"/>
                <c:pt idx="0">
                  <c:v>Montant fléché / cotisé</c:v>
                </c:pt>
              </c:strCache>
            </c:strRef>
          </c:tx>
          <c:spPr>
            <a:ln w="15875" cap="rnd">
              <a:solidFill>
                <a:schemeClr val="accent6"/>
              </a:solidFill>
              <a:round/>
            </a:ln>
            <a:effectLst/>
          </c:spPr>
          <c:marker>
            <c:symbol val="diamond"/>
            <c:size val="12"/>
            <c:spPr>
              <a:solidFill>
                <a:schemeClr val="accent6"/>
              </a:solidFill>
              <a:ln w="9525">
                <a:solidFill>
                  <a:schemeClr val="accent6"/>
                </a:solidFill>
              </a:ln>
              <a:effectLst/>
            </c:spPr>
          </c:marker>
          <c:dPt>
            <c:idx val="4"/>
            <c:marker>
              <c:symbol val="diamond"/>
              <c:size val="12"/>
              <c:spPr>
                <a:solidFill>
                  <a:schemeClr val="accent6"/>
                </a:solidFill>
                <a:ln w="9525">
                  <a:solidFill>
                    <a:schemeClr val="bg1"/>
                  </a:solidFill>
                </a:ln>
                <a:effectLst/>
              </c:spPr>
            </c:marker>
            <c:bubble3D val="0"/>
            <c:spPr>
              <a:ln w="15875" cap="rnd">
                <a:solidFill>
                  <a:schemeClr val="bg1"/>
                </a:solidFill>
                <a:round/>
              </a:ln>
              <a:effectLst/>
            </c:spPr>
            <c:extLst>
              <c:ext xmlns:c16="http://schemas.microsoft.com/office/drawing/2014/chart" uri="{C3380CC4-5D6E-409C-BE32-E72D297353CC}">
                <c16:uniqueId val="{0000000B-FE32-4C7D-8907-938F77CC117D}"/>
              </c:ext>
            </c:extLst>
          </c:dPt>
          <c:dLbls>
            <c:dLbl>
              <c:idx val="0"/>
              <c:layout>
                <c:manualLayout>
                  <c:x val="-4.1211026965578344E-2"/>
                  <c:y val="5.9426556516321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E32-4C7D-8907-938F77CC117D}"/>
                </c:ext>
              </c:extLst>
            </c:dLbl>
            <c:dLbl>
              <c:idx val="1"/>
              <c:layout>
                <c:manualLayout>
                  <c:x val="-2.7694133774679438E-2"/>
                  <c:y val="5.59592526983438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E32-4C7D-8907-938F77CC117D}"/>
                </c:ext>
              </c:extLst>
            </c:dLbl>
            <c:dLbl>
              <c:idx val="2"/>
              <c:layout>
                <c:manualLayout>
                  <c:x val="-3.7749134861327048E-2"/>
                  <c:y val="7.0685160414382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E32-4C7D-8907-938F77CC117D}"/>
                </c:ext>
              </c:extLst>
            </c:dLbl>
            <c:dLbl>
              <c:idx val="3"/>
              <c:layout>
                <c:manualLayout>
                  <c:x val="-4.3707975993446758E-2"/>
                  <c:y val="7.3216529563010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E32-4C7D-8907-938F77CC117D}"/>
                </c:ext>
              </c:extLst>
            </c:dLbl>
            <c:dLbl>
              <c:idx val="4"/>
              <c:layout>
                <c:manualLayout>
                  <c:x val="-6.9793202601267201E-2"/>
                  <c:y val="-7.21100597822336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E32-4C7D-8907-938F77CC117D}"/>
                </c:ext>
              </c:extLst>
            </c:dLbl>
            <c:spPr>
              <a:noFill/>
              <a:ln>
                <a:noFill/>
              </a:ln>
              <a:effectLst/>
            </c:spPr>
            <c:txPr>
              <a:bodyPr rot="0" spcFirstLastPara="1" vertOverflow="ellipsis" vert="horz" wrap="square" anchor="ctr" anchorCtr="1"/>
              <a:lstStyle/>
              <a:p>
                <a:pPr>
                  <a:defRPr sz="900" b="1" i="0" u="none" strike="noStrike" kern="1200" baseline="0">
                    <a:solidFill>
                      <a:schemeClr val="accent6"/>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graph2!$A$4:$A$10</c15:sqref>
                  </c15:fullRef>
                </c:ext>
              </c:extLst>
              <c:f>(graph2!$A$5:$A$8,graph2!$A$10)</c:f>
              <c:strCache>
                <c:ptCount val="5"/>
                <c:pt idx="0">
                  <c:v>0-19 salariés</c:v>
                </c:pt>
                <c:pt idx="1">
                  <c:v>20-249 salariés</c:v>
                </c:pt>
                <c:pt idx="2">
                  <c:v>250-4999 salariés</c:v>
                </c:pt>
                <c:pt idx="3">
                  <c:v>&gt;5000 salariés</c:v>
                </c:pt>
                <c:pt idx="4">
                  <c:v>Total général</c:v>
                </c:pt>
              </c:strCache>
            </c:strRef>
          </c:cat>
          <c:val>
            <c:numRef>
              <c:extLst>
                <c:ext xmlns:c15="http://schemas.microsoft.com/office/drawing/2012/chart" uri="{02D57815-91ED-43cb-92C2-25804820EDAC}">
                  <c15:fullRef>
                    <c15:sqref>graph2!$D$4:$D$10</c15:sqref>
                  </c15:fullRef>
                </c:ext>
              </c:extLst>
              <c:f>(graph2!$D$5:$D$8,graph2!$D$10)</c:f>
              <c:numCache>
                <c:formatCode>0%</c:formatCode>
                <c:ptCount val="5"/>
                <c:pt idx="0">
                  <c:v>0.48512065232158613</c:v>
                </c:pt>
                <c:pt idx="1">
                  <c:v>0.67039952269345671</c:v>
                </c:pt>
                <c:pt idx="2">
                  <c:v>0.83477626538484706</c:v>
                </c:pt>
                <c:pt idx="3">
                  <c:v>0.96104396376878631</c:v>
                </c:pt>
                <c:pt idx="4">
                  <c:v>0.71598936353043474</c:v>
                </c:pt>
              </c:numCache>
            </c:numRef>
          </c:val>
          <c:smooth val="0"/>
          <c:extLst>
            <c:ext xmlns:c16="http://schemas.microsoft.com/office/drawing/2014/chart" uri="{C3380CC4-5D6E-409C-BE32-E72D297353CC}">
              <c16:uniqueId val="{00000010-FE32-4C7D-8907-938F77CC117D}"/>
            </c:ext>
          </c:extLst>
        </c:ser>
        <c:dLbls>
          <c:showLegendKey val="0"/>
          <c:showVal val="0"/>
          <c:showCatName val="0"/>
          <c:showSerName val="0"/>
          <c:showPercent val="0"/>
          <c:showBubbleSize val="0"/>
        </c:dLbls>
        <c:marker val="1"/>
        <c:smooth val="0"/>
        <c:axId val="640530616"/>
        <c:axId val="640529536"/>
      </c:lineChart>
      <c:catAx>
        <c:axId val="63833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04200264"/>
        <c:crosses val="autoZero"/>
        <c:auto val="1"/>
        <c:lblAlgn val="ctr"/>
        <c:lblOffset val="100"/>
        <c:noMultiLvlLbl val="0"/>
      </c:catAx>
      <c:valAx>
        <c:axId val="40420026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crossAx val="638335944"/>
        <c:crosses val="autoZero"/>
        <c:crossBetween val="between"/>
      </c:valAx>
      <c:valAx>
        <c:axId val="640529536"/>
        <c:scaling>
          <c:orientation val="minMax"/>
          <c:max val="1"/>
          <c:min val="0"/>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crossAx val="640530616"/>
        <c:crosses val="max"/>
        <c:crossBetween val="between"/>
        <c:majorUnit val="0.2"/>
      </c:valAx>
      <c:catAx>
        <c:axId val="640530616"/>
        <c:scaling>
          <c:orientation val="minMax"/>
        </c:scaling>
        <c:delete val="1"/>
        <c:axPos val="b"/>
        <c:numFmt formatCode="General" sourceLinked="1"/>
        <c:majorTickMark val="none"/>
        <c:minorTickMark val="none"/>
        <c:tickLblPos val="nextTo"/>
        <c:crossAx val="6405295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graph5!$D$4</c:f>
              <c:strCache>
                <c:ptCount val="1"/>
                <c:pt idx="0">
                  <c:v>Montant fléché moyen</c:v>
                </c:pt>
              </c:strCache>
            </c:strRef>
          </c:tx>
          <c:spPr>
            <a:solidFill>
              <a:schemeClr val="accent1"/>
            </a:solidFill>
            <a:ln>
              <a:noFill/>
            </a:ln>
            <a:effectLst/>
          </c:spPr>
          <c:invertIfNegative val="0"/>
          <c:dPt>
            <c:idx val="2"/>
            <c:invertIfNegative val="0"/>
            <c:bubble3D val="0"/>
            <c:spPr>
              <a:solidFill>
                <a:schemeClr val="accent2"/>
              </a:solidFill>
              <a:ln>
                <a:noFill/>
              </a:ln>
              <a:effectLst/>
            </c:spPr>
            <c:extLst>
              <c:ext xmlns:c16="http://schemas.microsoft.com/office/drawing/2014/chart" uri="{C3380CC4-5D6E-409C-BE32-E72D297353CC}">
                <c16:uniqueId val="{00000001-048F-4D02-9944-3DF5D1F9482A}"/>
              </c:ext>
            </c:extLst>
          </c:dPt>
          <c:dLbls>
            <c:dLbl>
              <c:idx val="1"/>
              <c:tx>
                <c:rich>
                  <a:bodyPr/>
                  <a:lstStyle/>
                  <a:p>
                    <a:fld id="{70C69BB1-CACD-463B-9952-0B5537C6A28B}" type="VALUE">
                      <a:rPr lang="en-US">
                        <a:solidFill>
                          <a:schemeClr val="accent1"/>
                        </a:solidFill>
                      </a:rPr>
                      <a:pPr/>
                      <a:t>[VALEUR]</a:t>
                    </a:fld>
                    <a:endParaRPr lang="fr-F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379-4304-8D94-0E973A94B769}"/>
                </c:ext>
              </c:extLst>
            </c:dLbl>
            <c:dLbl>
              <c:idx val="2"/>
              <c:tx>
                <c:rich>
                  <a:bodyPr rot="0" spcFirstLastPara="1" vertOverflow="ellipsis" vert="horz" wrap="square" lIns="38100" tIns="19050" rIns="38100" bIns="19050" anchor="ctr" anchorCtr="1">
                    <a:spAutoFit/>
                  </a:bodyPr>
                  <a:lstStyle/>
                  <a:p>
                    <a:pPr>
                      <a:defRPr sz="800" b="0" i="0" u="none" strike="noStrike" kern="1200" baseline="0">
                        <a:solidFill>
                          <a:schemeClr val="accent1"/>
                        </a:solidFill>
                        <a:latin typeface="Arial" panose="020B0604020202020204" pitchFamily="34" charset="0"/>
                        <a:ea typeface="+mn-ea"/>
                        <a:cs typeface="Arial" panose="020B0604020202020204" pitchFamily="34" charset="0"/>
                      </a:defRPr>
                    </a:pPr>
                    <a:fld id="{B545933C-84D9-48B1-94D4-892023BCE2C2}" type="VALUE">
                      <a:rPr lang="en-US">
                        <a:solidFill>
                          <a:schemeClr val="accent2"/>
                        </a:solidFill>
                      </a:rPr>
                      <a:pPr>
                        <a:defRPr>
                          <a:solidFill>
                            <a:schemeClr val="accent1"/>
                          </a:solidFill>
                        </a:defRPr>
                      </a:pPr>
                      <a:t>[VALEUR]</a:t>
                    </a:fld>
                    <a:endParaRPr lang="fr-FR"/>
                  </a:p>
                </c:rich>
              </c:tx>
              <c:numFmt formatCode="#\ ##0.0&quot; &quot;\k&quot;€&quot;" sourceLinked="0"/>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48F-4D02-9944-3DF5D1F9482A}"/>
                </c:ext>
              </c:extLst>
            </c:dLbl>
            <c:numFmt formatCode="#\ ##0.0&quot; &quot;\k&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graph5!$B$5:$B$25</c15:sqref>
                  </c15:fullRef>
                </c:ext>
              </c:extLst>
              <c:f>graph5!$B$5:$B$23</c:f>
              <c:strCache>
                <c:ptCount val="19"/>
                <c:pt idx="0">
                  <c:v>Île-de-France</c:v>
                </c:pt>
                <c:pt idx="1">
                  <c:v>Pays de la Loire</c:v>
                </c:pt>
                <c:pt idx="2">
                  <c:v>MOYENNE</c:v>
                </c:pt>
                <c:pt idx="3">
                  <c:v>Auvergne-Rhône-Alpes</c:v>
                </c:pt>
                <c:pt idx="4">
                  <c:v>Hauts-de-France</c:v>
                </c:pt>
                <c:pt idx="5">
                  <c:v>Bretagne</c:v>
                </c:pt>
                <c:pt idx="6">
                  <c:v>Occitanie</c:v>
                </c:pt>
                <c:pt idx="7">
                  <c:v>Normandie</c:v>
                </c:pt>
                <c:pt idx="8">
                  <c:v>Nouvelle-Aquitaine</c:v>
                </c:pt>
                <c:pt idx="9">
                  <c:v>Provence-Alpes-Côte d'Azur</c:v>
                </c:pt>
                <c:pt idx="10">
                  <c:v>Grand Est</c:v>
                </c:pt>
                <c:pt idx="11">
                  <c:v>Centre-Val de Loire</c:v>
                </c:pt>
                <c:pt idx="12">
                  <c:v>Bourgogne-Franche-Comté</c:v>
                </c:pt>
                <c:pt idx="13">
                  <c:v>Corse</c:v>
                </c:pt>
                <c:pt idx="14">
                  <c:v>La Réunion</c:v>
                </c:pt>
                <c:pt idx="15">
                  <c:v>Guadeloupe</c:v>
                </c:pt>
                <c:pt idx="16">
                  <c:v>Guyane</c:v>
                </c:pt>
                <c:pt idx="17">
                  <c:v>Martinique</c:v>
                </c:pt>
                <c:pt idx="18">
                  <c:v>Mayotte</c:v>
                </c:pt>
              </c:strCache>
            </c:strRef>
          </c:cat>
          <c:val>
            <c:numRef>
              <c:extLst>
                <c:ext xmlns:c15="http://schemas.microsoft.com/office/drawing/2012/chart" uri="{02D57815-91ED-43cb-92C2-25804820EDAC}">
                  <c15:fullRef>
                    <c15:sqref>graph5!$D$5:$D$25</c15:sqref>
                  </c15:fullRef>
                </c:ext>
              </c:extLst>
              <c:f>graph5!$D$5:$D$23</c:f>
              <c:numCache>
                <c:formatCode>#\ ##0.0" "\k"€"</c:formatCode>
                <c:ptCount val="19"/>
                <c:pt idx="0">
                  <c:v>83.796999999999997</c:v>
                </c:pt>
                <c:pt idx="1">
                  <c:v>35.735999999999997</c:v>
                </c:pt>
                <c:pt idx="2">
                  <c:v>33.564</c:v>
                </c:pt>
                <c:pt idx="3">
                  <c:v>33.564</c:v>
                </c:pt>
                <c:pt idx="4">
                  <c:v>31.303000000000001</c:v>
                </c:pt>
                <c:pt idx="5">
                  <c:v>28.913</c:v>
                </c:pt>
                <c:pt idx="6">
                  <c:v>28.385000000000002</c:v>
                </c:pt>
                <c:pt idx="7">
                  <c:v>25.722999999999999</c:v>
                </c:pt>
                <c:pt idx="8">
                  <c:v>24.385999999999999</c:v>
                </c:pt>
                <c:pt idx="9">
                  <c:v>20.152000000000001</c:v>
                </c:pt>
                <c:pt idx="10">
                  <c:v>19.324999999999999</c:v>
                </c:pt>
                <c:pt idx="11">
                  <c:v>18.678999999999998</c:v>
                </c:pt>
                <c:pt idx="12">
                  <c:v>16.594000000000001</c:v>
                </c:pt>
                <c:pt idx="13">
                  <c:v>14.879</c:v>
                </c:pt>
                <c:pt idx="14">
                  <c:v>8.5250000000000004</c:v>
                </c:pt>
                <c:pt idx="15">
                  <c:v>6.5270000000000001</c:v>
                </c:pt>
                <c:pt idx="16">
                  <c:v>6.1870000000000003</c:v>
                </c:pt>
                <c:pt idx="17">
                  <c:v>6.0419999999999998</c:v>
                </c:pt>
                <c:pt idx="18">
                  <c:v>4.3550000000000004</c:v>
                </c:pt>
              </c:numCache>
            </c:numRef>
          </c:val>
          <c:extLst>
            <c:ext xmlns:c16="http://schemas.microsoft.com/office/drawing/2014/chart" uri="{C3380CC4-5D6E-409C-BE32-E72D297353CC}">
              <c16:uniqueId val="{00000000-048F-4D02-9944-3DF5D1F9482A}"/>
            </c:ext>
          </c:extLst>
        </c:ser>
        <c:dLbls>
          <c:dLblPos val="outEnd"/>
          <c:showLegendKey val="0"/>
          <c:showVal val="1"/>
          <c:showCatName val="0"/>
          <c:showSerName val="0"/>
          <c:showPercent val="0"/>
          <c:showBubbleSize val="0"/>
        </c:dLbls>
        <c:gapWidth val="182"/>
        <c:axId val="437234248"/>
        <c:axId val="437236048"/>
      </c:barChart>
      <c:catAx>
        <c:axId val="4372342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437236048"/>
        <c:crosses val="autoZero"/>
        <c:auto val="1"/>
        <c:lblAlgn val="ctr"/>
        <c:lblOffset val="100"/>
        <c:noMultiLvlLbl val="0"/>
      </c:catAx>
      <c:valAx>
        <c:axId val="437236048"/>
        <c:scaling>
          <c:orientation val="minMax"/>
        </c:scaling>
        <c:delete val="1"/>
        <c:axPos val="b"/>
        <c:numFmt formatCode="#\ ##0.0&quot; &quot;\k&quot;€&quot;" sourceLinked="1"/>
        <c:majorTickMark val="out"/>
        <c:minorTickMark val="none"/>
        <c:tickLblPos val="nextTo"/>
        <c:crossAx val="437234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27295124905276"/>
          <c:y val="6.901959079336957E-2"/>
          <c:w val="0.5262392200974878"/>
          <c:h val="0.70088929546456791"/>
        </c:manualLayout>
      </c:layout>
      <c:lineChart>
        <c:grouping val="standard"/>
        <c:varyColors val="0"/>
        <c:ser>
          <c:idx val="0"/>
          <c:order val="0"/>
          <c:tx>
            <c:strRef>
              <c:f>graph6!$C$5</c:f>
              <c:strCache>
                <c:ptCount val="1"/>
                <c:pt idx="0">
                  <c:v>2nd degré - public</c:v>
                </c:pt>
              </c:strCache>
            </c:strRef>
          </c:tx>
          <c:spPr>
            <a:ln w="28575" cap="rnd">
              <a:solidFill>
                <a:schemeClr val="accent2">
                  <a:lumMod val="40000"/>
                  <a:lumOff val="60000"/>
                </a:schemeClr>
              </a:solidFill>
              <a:prstDash val="sysDash"/>
              <a:round/>
            </a:ln>
            <a:effectLst/>
          </c:spPr>
          <c:marker>
            <c:symbol val="circle"/>
            <c:size val="5"/>
            <c:spPr>
              <a:solidFill>
                <a:schemeClr val="accent2">
                  <a:lumMod val="60000"/>
                  <a:lumOff val="40000"/>
                </a:schemeClr>
              </a:solidFill>
              <a:ln w="9525">
                <a:solidFill>
                  <a:schemeClr val="accent2">
                    <a:lumMod val="40000"/>
                    <a:lumOff val="60000"/>
                  </a:schemeClr>
                </a:solidFill>
                <a:prstDash val="dash"/>
              </a:ln>
              <a:effectLst/>
            </c:spPr>
          </c:marker>
          <c:cat>
            <c:strRef>
              <c:extLst>
                <c:ext xmlns:c15="http://schemas.microsoft.com/office/drawing/2012/chart" uri="{02D57815-91ED-43cb-92C2-25804820EDAC}">
                  <c15:fullRef>
                    <c15:sqref>graph6!$B$6:$B$11</c15:sqref>
                  </c15:fullRef>
                </c:ext>
              </c:extLst>
              <c:f>graph6!$B$7:$B$10</c:f>
              <c:strCache>
                <c:ptCount val="4"/>
                <c:pt idx="0">
                  <c:v>0-19 salariés</c:v>
                </c:pt>
                <c:pt idx="1">
                  <c:v>20-249 salariés</c:v>
                </c:pt>
                <c:pt idx="2">
                  <c:v>250-4999 salariés</c:v>
                </c:pt>
                <c:pt idx="3">
                  <c:v>&gt;5000 salariés</c:v>
                </c:pt>
              </c:strCache>
            </c:strRef>
          </c:cat>
          <c:val>
            <c:numRef>
              <c:extLst>
                <c:ext xmlns:c15="http://schemas.microsoft.com/office/drawing/2012/chart" uri="{02D57815-91ED-43cb-92C2-25804820EDAC}">
                  <c15:fullRef>
                    <c15:sqref>graph6!$C$6:$C$11</c15:sqref>
                  </c15:fullRef>
                </c:ext>
              </c:extLst>
              <c:f>graph6!$C$7:$C$10</c:f>
              <c:numCache>
                <c:formatCode>0%</c:formatCode>
                <c:ptCount val="4"/>
                <c:pt idx="0">
                  <c:v>0.17305420764140816</c:v>
                </c:pt>
                <c:pt idx="1">
                  <c:v>0.16876427423471704</c:v>
                </c:pt>
                <c:pt idx="2">
                  <c:v>0.11026980614433401</c:v>
                </c:pt>
                <c:pt idx="3">
                  <c:v>0.10089224538661572</c:v>
                </c:pt>
              </c:numCache>
            </c:numRef>
          </c:val>
          <c:smooth val="0"/>
          <c:extLst>
            <c:ext xmlns:c16="http://schemas.microsoft.com/office/drawing/2014/chart" uri="{C3380CC4-5D6E-409C-BE32-E72D297353CC}">
              <c16:uniqueId val="{00000000-05FF-4175-B7D5-432CBD0585C3}"/>
            </c:ext>
          </c:extLst>
        </c:ser>
        <c:ser>
          <c:idx val="1"/>
          <c:order val="1"/>
          <c:tx>
            <c:strRef>
              <c:f>graph6!$D$5</c:f>
              <c:strCache>
                <c:ptCount val="1"/>
                <c:pt idx="0">
                  <c:v>2nd degré - privé sous contrat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graph6!$B$6:$B$11</c15:sqref>
                  </c15:fullRef>
                </c:ext>
              </c:extLst>
              <c:f>graph6!$B$7:$B$10</c:f>
              <c:strCache>
                <c:ptCount val="4"/>
                <c:pt idx="0">
                  <c:v>0-19 salariés</c:v>
                </c:pt>
                <c:pt idx="1">
                  <c:v>20-249 salariés</c:v>
                </c:pt>
                <c:pt idx="2">
                  <c:v>250-4999 salariés</c:v>
                </c:pt>
                <c:pt idx="3">
                  <c:v>&gt;5000 salariés</c:v>
                </c:pt>
              </c:strCache>
            </c:strRef>
          </c:cat>
          <c:val>
            <c:numRef>
              <c:extLst>
                <c:ext xmlns:c15="http://schemas.microsoft.com/office/drawing/2012/chart" uri="{02D57815-91ED-43cb-92C2-25804820EDAC}">
                  <c15:fullRef>
                    <c15:sqref>graph6!$D$6:$D$11</c15:sqref>
                  </c15:fullRef>
                </c:ext>
              </c:extLst>
              <c:f>graph6!$D$7:$D$10</c:f>
              <c:numCache>
                <c:formatCode>0%</c:formatCode>
                <c:ptCount val="4"/>
                <c:pt idx="0">
                  <c:v>0.174575802420919</c:v>
                </c:pt>
                <c:pt idx="1">
                  <c:v>0.12981548531877302</c:v>
                </c:pt>
                <c:pt idx="2">
                  <c:v>8.7676740816419949E-2</c:v>
                </c:pt>
                <c:pt idx="3">
                  <c:v>5.0519450676627609E-2</c:v>
                </c:pt>
              </c:numCache>
            </c:numRef>
          </c:val>
          <c:smooth val="0"/>
          <c:extLst>
            <c:ext xmlns:c16="http://schemas.microsoft.com/office/drawing/2014/chart" uri="{C3380CC4-5D6E-409C-BE32-E72D297353CC}">
              <c16:uniqueId val="{00000001-05FF-4175-B7D5-432CBD0585C3}"/>
            </c:ext>
          </c:extLst>
        </c:ser>
        <c:ser>
          <c:idx val="2"/>
          <c:order val="2"/>
          <c:tx>
            <c:strRef>
              <c:f>graph6!$E$5</c:f>
              <c:strCache>
                <c:ptCount val="1"/>
                <c:pt idx="0">
                  <c:v>supérieur - public</c:v>
                </c:pt>
              </c:strCache>
            </c:strRef>
          </c:tx>
          <c:spPr>
            <a:ln w="28575" cap="rnd">
              <a:solidFill>
                <a:schemeClr val="tx2">
                  <a:lumMod val="20000"/>
                  <a:lumOff val="80000"/>
                </a:schemeClr>
              </a:solidFill>
              <a:prstDash val="sysDash"/>
              <a:round/>
            </a:ln>
            <a:effectLst/>
          </c:spPr>
          <c:marker>
            <c:symbol val="circle"/>
            <c:size val="5"/>
            <c:spPr>
              <a:solidFill>
                <a:schemeClr val="accent1">
                  <a:lumMod val="40000"/>
                  <a:lumOff val="60000"/>
                </a:schemeClr>
              </a:solidFill>
              <a:ln w="9525">
                <a:solidFill>
                  <a:schemeClr val="accent1">
                    <a:lumMod val="40000"/>
                    <a:lumOff val="60000"/>
                  </a:schemeClr>
                </a:solidFill>
              </a:ln>
              <a:effectLst/>
            </c:spPr>
          </c:marker>
          <c:cat>
            <c:strRef>
              <c:extLst>
                <c:ext xmlns:c15="http://schemas.microsoft.com/office/drawing/2012/chart" uri="{02D57815-91ED-43cb-92C2-25804820EDAC}">
                  <c15:fullRef>
                    <c15:sqref>graph6!$B$6:$B$11</c15:sqref>
                  </c15:fullRef>
                </c:ext>
              </c:extLst>
              <c:f>graph6!$B$7:$B$10</c:f>
              <c:strCache>
                <c:ptCount val="4"/>
                <c:pt idx="0">
                  <c:v>0-19 salariés</c:v>
                </c:pt>
                <c:pt idx="1">
                  <c:v>20-249 salariés</c:v>
                </c:pt>
                <c:pt idx="2">
                  <c:v>250-4999 salariés</c:v>
                </c:pt>
                <c:pt idx="3">
                  <c:v>&gt;5000 salariés</c:v>
                </c:pt>
              </c:strCache>
            </c:strRef>
          </c:cat>
          <c:val>
            <c:numRef>
              <c:extLst>
                <c:ext xmlns:c15="http://schemas.microsoft.com/office/drawing/2012/chart" uri="{02D57815-91ED-43cb-92C2-25804820EDAC}">
                  <c15:fullRef>
                    <c15:sqref>graph6!$E$6:$E$11</c15:sqref>
                  </c15:fullRef>
                </c:ext>
              </c:extLst>
              <c:f>graph6!$E$7:$E$10</c:f>
              <c:numCache>
                <c:formatCode>0%</c:formatCode>
                <c:ptCount val="4"/>
                <c:pt idx="0">
                  <c:v>0.11653433143990477</c:v>
                </c:pt>
                <c:pt idx="1">
                  <c:v>0.1963850348822741</c:v>
                </c:pt>
                <c:pt idx="2">
                  <c:v>0.26896532028967651</c:v>
                </c:pt>
                <c:pt idx="3">
                  <c:v>0.31891753137306972</c:v>
                </c:pt>
              </c:numCache>
            </c:numRef>
          </c:val>
          <c:smooth val="0"/>
          <c:extLst>
            <c:ext xmlns:c16="http://schemas.microsoft.com/office/drawing/2014/chart" uri="{C3380CC4-5D6E-409C-BE32-E72D297353CC}">
              <c16:uniqueId val="{00000002-05FF-4175-B7D5-432CBD0585C3}"/>
            </c:ext>
          </c:extLst>
        </c:ser>
        <c:ser>
          <c:idx val="3"/>
          <c:order val="3"/>
          <c:tx>
            <c:strRef>
              <c:f>graph6!$F$5</c:f>
              <c:strCache>
                <c:ptCount val="1"/>
                <c:pt idx="0">
                  <c:v>supérieur - privé non lucratif</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5="http://schemas.microsoft.com/office/drawing/2012/chart" uri="{02D57815-91ED-43cb-92C2-25804820EDAC}">
                  <c15:fullRef>
                    <c15:sqref>graph6!$B$6:$B$11</c15:sqref>
                  </c15:fullRef>
                </c:ext>
              </c:extLst>
              <c:f>graph6!$B$7:$B$10</c:f>
              <c:strCache>
                <c:ptCount val="4"/>
                <c:pt idx="0">
                  <c:v>0-19 salariés</c:v>
                </c:pt>
                <c:pt idx="1">
                  <c:v>20-249 salariés</c:v>
                </c:pt>
                <c:pt idx="2">
                  <c:v>250-4999 salariés</c:v>
                </c:pt>
                <c:pt idx="3">
                  <c:v>&gt;5000 salariés</c:v>
                </c:pt>
              </c:strCache>
            </c:strRef>
          </c:cat>
          <c:val>
            <c:numRef>
              <c:extLst>
                <c:ext xmlns:c15="http://schemas.microsoft.com/office/drawing/2012/chart" uri="{02D57815-91ED-43cb-92C2-25804820EDAC}">
                  <c15:fullRef>
                    <c15:sqref>graph6!$F$6:$F$11</c15:sqref>
                  </c15:fullRef>
                </c:ext>
              </c:extLst>
              <c:f>graph6!$F$7:$F$10</c:f>
              <c:numCache>
                <c:formatCode>0%</c:formatCode>
                <c:ptCount val="4"/>
                <c:pt idx="0">
                  <c:v>0.26798157152684421</c:v>
                </c:pt>
                <c:pt idx="1">
                  <c:v>0.23983902729528789</c:v>
                </c:pt>
                <c:pt idx="2">
                  <c:v>0.28041307558383244</c:v>
                </c:pt>
                <c:pt idx="3">
                  <c:v>0.23548068760304208</c:v>
                </c:pt>
              </c:numCache>
            </c:numRef>
          </c:val>
          <c:smooth val="0"/>
          <c:extLst>
            <c:ext xmlns:c16="http://schemas.microsoft.com/office/drawing/2014/chart" uri="{C3380CC4-5D6E-409C-BE32-E72D297353CC}">
              <c16:uniqueId val="{00000003-05FF-4175-B7D5-432CBD0585C3}"/>
            </c:ext>
          </c:extLst>
        </c:ser>
        <c:dLbls>
          <c:showLegendKey val="0"/>
          <c:showVal val="0"/>
          <c:showCatName val="0"/>
          <c:showSerName val="0"/>
          <c:showPercent val="0"/>
          <c:showBubbleSize val="0"/>
        </c:dLbls>
        <c:marker val="1"/>
        <c:smooth val="0"/>
        <c:axId val="813769864"/>
        <c:axId val="813770584"/>
      </c:lineChart>
      <c:catAx>
        <c:axId val="813769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3770584"/>
        <c:crosses val="autoZero"/>
        <c:auto val="1"/>
        <c:lblAlgn val="ctr"/>
        <c:lblOffset val="100"/>
        <c:noMultiLvlLbl val="0"/>
      </c:catAx>
      <c:valAx>
        <c:axId val="8137705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813769864"/>
        <c:crosses val="autoZero"/>
        <c:crossBetween val="between"/>
      </c:valAx>
      <c:spPr>
        <a:noFill/>
        <a:ln>
          <a:noFill/>
        </a:ln>
        <a:effectLst/>
      </c:spPr>
    </c:plotArea>
    <c:legend>
      <c:legendPos val="b"/>
      <c:layout>
        <c:manualLayout>
          <c:xMode val="edge"/>
          <c:yMode val="edge"/>
          <c:x val="0.6698514248218973"/>
          <c:y val="0.10496247066462491"/>
          <c:w val="0.30746906636670418"/>
          <c:h val="0.650101274911522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643744833100681"/>
          <c:y val="5.0925925925925923E-2"/>
          <c:w val="0.46187333387146262"/>
          <c:h val="0.89814814814814814"/>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graph7!$B$5:$B$10</c:f>
              <c:strCache>
                <c:ptCount val="6"/>
                <c:pt idx="0">
                  <c:v>Niveau 3 (CAP, BEP)</c:v>
                </c:pt>
                <c:pt idx="1">
                  <c:v>Niveau 4 (BAC)</c:v>
                </c:pt>
                <c:pt idx="2">
                  <c:v>Niveau 5 (DEUG, BTS, DUT, DEUST)</c:v>
                </c:pt>
                <c:pt idx="3">
                  <c:v>Niveau 6 (Licence,Maîtrise, Master 1...)</c:v>
                </c:pt>
                <c:pt idx="4">
                  <c:v>Niveau 7 (Master, diplôme d'ingénieur...)</c:v>
                </c:pt>
                <c:pt idx="5">
                  <c:v>Niveau 8 (Doctorat, habilitation à diriger des recherches)</c:v>
                </c:pt>
              </c:strCache>
            </c:strRef>
          </c:cat>
          <c:val>
            <c:numRef>
              <c:f>graph7!$D$5:$D$10</c:f>
              <c:numCache>
                <c:formatCode>0.0%</c:formatCode>
                <c:ptCount val="6"/>
                <c:pt idx="0">
                  <c:v>3.6999999999999998E-2</c:v>
                </c:pt>
                <c:pt idx="1">
                  <c:v>0.16600000000000001</c:v>
                </c:pt>
                <c:pt idx="2">
                  <c:v>0.156</c:v>
                </c:pt>
                <c:pt idx="3">
                  <c:v>0.19</c:v>
                </c:pt>
                <c:pt idx="4">
                  <c:v>0.436</c:v>
                </c:pt>
                <c:pt idx="5">
                  <c:v>1.4E-2</c:v>
                </c:pt>
              </c:numCache>
            </c:numRef>
          </c:val>
          <c:extLst>
            <c:ext xmlns:c16="http://schemas.microsoft.com/office/drawing/2014/chart" uri="{C3380CC4-5D6E-409C-BE32-E72D297353CC}">
              <c16:uniqueId val="{00000000-8F76-427F-B23B-3861B7F5ADBE}"/>
            </c:ext>
          </c:extLst>
        </c:ser>
        <c:dLbls>
          <c:dLblPos val="outEnd"/>
          <c:showLegendKey val="0"/>
          <c:showVal val="1"/>
          <c:showCatName val="0"/>
          <c:showSerName val="0"/>
          <c:showPercent val="0"/>
          <c:showBubbleSize val="0"/>
        </c:dLbls>
        <c:gapWidth val="182"/>
        <c:axId val="686369320"/>
        <c:axId val="686364640"/>
      </c:barChart>
      <c:catAx>
        <c:axId val="686369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6364640"/>
        <c:crosses val="autoZero"/>
        <c:auto val="1"/>
        <c:lblAlgn val="ctr"/>
        <c:lblOffset val="100"/>
        <c:noMultiLvlLbl val="0"/>
      </c:catAx>
      <c:valAx>
        <c:axId val="686364640"/>
        <c:scaling>
          <c:orientation val="minMax"/>
        </c:scaling>
        <c:delete val="1"/>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686369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22712433949536"/>
          <c:y val="4.656084656084656E-2"/>
          <c:w val="0.49753886230386341"/>
          <c:h val="0.85524542765487643"/>
        </c:manualLayout>
      </c:layout>
      <c:barChart>
        <c:barDir val="bar"/>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graph8!$B$5:$B$9</c:f>
              <c:strCache>
                <c:ptCount val="5"/>
                <c:pt idx="0">
                  <c:v>VIE ET GESTION DES ORGANISATIONS</c:v>
                </c:pt>
                <c:pt idx="1">
                  <c:v>COMMERCE, MARKETING, FINANCE</c:v>
                </c:pt>
                <c:pt idx="2">
                  <c:v>PRODUCTION INDUSTRIELLE, TRANSPORT, LOGISTIQUE</c:v>
                </c:pt>
                <c:pt idx="3">
                  <c:v>TECHNOLOGIES DE L'INFORMATION ET DE LA COMMUNICATION, ARTS</c:v>
                </c:pt>
                <c:pt idx="4">
                  <c:v>SANTE, SOCIAL, SECURITE</c:v>
                </c:pt>
              </c:strCache>
            </c:strRef>
          </c:cat>
          <c:val>
            <c:numRef>
              <c:f>graph8!$D$5:$D$9</c:f>
              <c:numCache>
                <c:formatCode>0.0%</c:formatCode>
                <c:ptCount val="5"/>
                <c:pt idx="0">
                  <c:v>0.20100000000000001</c:v>
                </c:pt>
                <c:pt idx="1">
                  <c:v>0.14199999999999999</c:v>
                </c:pt>
                <c:pt idx="2">
                  <c:v>0.13700000000000001</c:v>
                </c:pt>
                <c:pt idx="3">
                  <c:v>0.124</c:v>
                </c:pt>
                <c:pt idx="4">
                  <c:v>0.105</c:v>
                </c:pt>
              </c:numCache>
            </c:numRef>
          </c:val>
          <c:extLst>
            <c:ext xmlns:c16="http://schemas.microsoft.com/office/drawing/2014/chart" uri="{C3380CC4-5D6E-409C-BE32-E72D297353CC}">
              <c16:uniqueId val="{00000000-A821-468E-8843-CAF76AC4272F}"/>
            </c:ext>
          </c:extLst>
        </c:ser>
        <c:dLbls>
          <c:showLegendKey val="0"/>
          <c:showVal val="0"/>
          <c:showCatName val="0"/>
          <c:showSerName val="0"/>
          <c:showPercent val="0"/>
          <c:showBubbleSize val="0"/>
        </c:dLbls>
        <c:gapWidth val="182"/>
        <c:axId val="680634944"/>
        <c:axId val="680635304"/>
      </c:barChart>
      <c:catAx>
        <c:axId val="680634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80635304"/>
        <c:crosses val="autoZero"/>
        <c:auto val="1"/>
        <c:lblAlgn val="ctr"/>
        <c:lblOffset val="100"/>
        <c:noMultiLvlLbl val="0"/>
      </c:catAx>
      <c:valAx>
        <c:axId val="68063530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680634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1704975</xdr:colOff>
      <xdr:row>10</xdr:row>
      <xdr:rowOff>176211</xdr:rowOff>
    </xdr:from>
    <xdr:to>
      <xdr:col>3</xdr:col>
      <xdr:colOff>2000250</xdr:colOff>
      <xdr:row>27</xdr:row>
      <xdr:rowOff>9524</xdr:rowOff>
    </xdr:to>
    <xdr:graphicFrame macro="">
      <xdr:nvGraphicFramePr>
        <xdr:cNvPr id="5" name="Graphique 4">
          <a:extLst>
            <a:ext uri="{FF2B5EF4-FFF2-40B4-BE49-F238E27FC236}">
              <a16:creationId xmlns:a16="http://schemas.microsoft.com/office/drawing/2014/main" id="{7A58631B-148F-327D-5FE9-2C04202A72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381001</xdr:colOff>
      <xdr:row>10</xdr:row>
      <xdr:rowOff>157161</xdr:rowOff>
    </xdr:from>
    <xdr:to>
      <xdr:col>3</xdr:col>
      <xdr:colOff>1133476</xdr:colOff>
      <xdr:row>25</xdr:row>
      <xdr:rowOff>38100</xdr:rowOff>
    </xdr:to>
    <xdr:graphicFrame macro="">
      <xdr:nvGraphicFramePr>
        <xdr:cNvPr id="2" name="Graphique 1">
          <a:extLst>
            <a:ext uri="{FF2B5EF4-FFF2-40B4-BE49-F238E27FC236}">
              <a16:creationId xmlns:a16="http://schemas.microsoft.com/office/drawing/2014/main" id="{5A7B9442-2DB0-4A08-8F9B-03E07323A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3</xdr:col>
      <xdr:colOff>523875</xdr:colOff>
      <xdr:row>39</xdr:row>
      <xdr:rowOff>85725</xdr:rowOff>
    </xdr:to>
    <xdr:pic>
      <xdr:nvPicPr>
        <xdr:cNvPr id="2" name="Image 1">
          <a:extLst>
            <a:ext uri="{FF2B5EF4-FFF2-40B4-BE49-F238E27FC236}">
              <a16:creationId xmlns:a16="http://schemas.microsoft.com/office/drawing/2014/main" id="{BD02CB5C-80B5-EE4C-DDA4-F65D51979AFE}"/>
            </a:ext>
          </a:extLst>
        </xdr:cNvPr>
        <xdr:cNvPicPr>
          <a:picLocks noChangeAspect="1"/>
        </xdr:cNvPicPr>
      </xdr:nvPicPr>
      <xdr:blipFill>
        <a:blip xmlns:r="http://schemas.openxmlformats.org/officeDocument/2006/relationships" r:embed="rId1"/>
        <a:stretch>
          <a:fillRect/>
        </a:stretch>
      </xdr:blipFill>
      <xdr:spPr>
        <a:xfrm>
          <a:off x="762000" y="4191000"/>
          <a:ext cx="3238500" cy="3133725"/>
        </a:xfrm>
        <a:prstGeom prst="rect">
          <a:avLst/>
        </a:prstGeom>
      </xdr:spPr>
    </xdr:pic>
    <xdr:clientData/>
  </xdr:twoCellAnchor>
  <xdr:twoCellAnchor editAs="oneCell">
    <xdr:from>
      <xdr:col>6</xdr:col>
      <xdr:colOff>0</xdr:colOff>
      <xdr:row>23</xdr:row>
      <xdr:rowOff>0</xdr:rowOff>
    </xdr:from>
    <xdr:to>
      <xdr:col>10</xdr:col>
      <xdr:colOff>288290</xdr:colOff>
      <xdr:row>36</xdr:row>
      <xdr:rowOff>75565</xdr:rowOff>
    </xdr:to>
    <xdr:pic>
      <xdr:nvPicPr>
        <xdr:cNvPr id="3" name="Image 2">
          <a:extLst>
            <a:ext uri="{FF2B5EF4-FFF2-40B4-BE49-F238E27FC236}">
              <a16:creationId xmlns:a16="http://schemas.microsoft.com/office/drawing/2014/main" id="{9E3A966C-109D-22A5-18DA-6AA9352D00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9850" y="4191000"/>
          <a:ext cx="3336290" cy="2552065"/>
        </a:xfrm>
        <a:prstGeom prst="rect">
          <a:avLst/>
        </a:prstGeom>
        <a:noFill/>
      </xdr:spPr>
    </xdr:pic>
    <xdr:clientData/>
  </xdr:twoCellAnchor>
  <xdr:twoCellAnchor>
    <xdr:from>
      <xdr:col>1</xdr:col>
      <xdr:colOff>76199</xdr:colOff>
      <xdr:row>40</xdr:row>
      <xdr:rowOff>95250</xdr:rowOff>
    </xdr:from>
    <xdr:to>
      <xdr:col>3</xdr:col>
      <xdr:colOff>990599</xdr:colOff>
      <xdr:row>48</xdr:row>
      <xdr:rowOff>28575</xdr:rowOff>
    </xdr:to>
    <xdr:sp macro="" textlink="">
      <xdr:nvSpPr>
        <xdr:cNvPr id="4" name="ZoneTexte 3">
          <a:extLst>
            <a:ext uri="{FF2B5EF4-FFF2-40B4-BE49-F238E27FC236}">
              <a16:creationId xmlns:a16="http://schemas.microsoft.com/office/drawing/2014/main" id="{CC4FD211-DB01-297A-51C2-36F27C485157}"/>
            </a:ext>
          </a:extLst>
        </xdr:cNvPr>
        <xdr:cNvSpPr txBox="1"/>
      </xdr:nvSpPr>
      <xdr:spPr>
        <a:xfrm>
          <a:off x="333374" y="7715250"/>
          <a:ext cx="3629025"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Aide à la lecture : </a:t>
          </a:r>
          <a:r>
            <a:rPr lang="fr-FR" sz="1100">
              <a:solidFill>
                <a:schemeClr val="dk1"/>
              </a:solidFill>
              <a:effectLst/>
              <a:latin typeface="+mn-lt"/>
              <a:ea typeface="+mn-ea"/>
              <a:cs typeface="+mn-cs"/>
            </a:rPr>
            <a:t>les entreprises d’Auvergne-Rhône-Alpes assujetties à la taxe d’apprentissage ont fléché 44 millions d’euros aux établissements en 2023. Cela représente 75 % du montant qu’elles ont cotisé </a:t>
          </a:r>
          <a:r>
            <a:rPr lang="fr-FR" sz="1100" b="0" i="0" u="none" strike="noStrike" baseline="0">
              <a:solidFill>
                <a:schemeClr val="dk1"/>
              </a:solidFill>
              <a:latin typeface="+mn-lt"/>
              <a:ea typeface="+mn-ea"/>
              <a:cs typeface="+mn-cs"/>
            </a:rPr>
            <a:t>et disponible à la répartition</a:t>
          </a:r>
          <a:r>
            <a:rPr lang="fr-FR" sz="1100">
              <a:solidFill>
                <a:schemeClr val="dk1"/>
              </a:solidFill>
              <a:effectLst/>
              <a:latin typeface="+mn-lt"/>
              <a:ea typeface="+mn-ea"/>
              <a:cs typeface="+mn-cs"/>
            </a:rPr>
            <a:t>.</a:t>
          </a:r>
        </a:p>
        <a:p>
          <a:r>
            <a:rPr lang="fr-FR" sz="1100" b="1">
              <a:solidFill>
                <a:schemeClr val="dk1"/>
              </a:solidFill>
              <a:effectLst/>
              <a:latin typeface="+mn-lt"/>
              <a:ea typeface="+mn-ea"/>
              <a:cs typeface="+mn-cs"/>
            </a:rPr>
            <a:t>Note</a:t>
          </a:r>
          <a:r>
            <a:rPr lang="fr-FR" sz="1100">
              <a:solidFill>
                <a:schemeClr val="dk1"/>
              </a:solidFill>
              <a:effectLst/>
              <a:latin typeface="+mn-lt"/>
              <a:ea typeface="+mn-ea"/>
              <a:cs typeface="+mn-cs"/>
            </a:rPr>
            <a:t> : pour ce graphique, on privilégie la maille SIRET afin de tenir compte de l’implantation géographique précise des différents établissements de chaque entreprise.</a:t>
          </a:r>
        </a:p>
        <a:p>
          <a:endParaRPr lang="fr-FR" sz="1100"/>
        </a:p>
      </xdr:txBody>
    </xdr:sp>
    <xdr:clientData/>
  </xdr:twoCellAnchor>
  <xdr:twoCellAnchor>
    <xdr:from>
      <xdr:col>5</xdr:col>
      <xdr:colOff>371474</xdr:colOff>
      <xdr:row>40</xdr:row>
      <xdr:rowOff>9526</xdr:rowOff>
    </xdr:from>
    <xdr:to>
      <xdr:col>10</xdr:col>
      <xdr:colOff>190499</xdr:colOff>
      <xdr:row>44</xdr:row>
      <xdr:rowOff>66676</xdr:rowOff>
    </xdr:to>
    <xdr:sp macro="" textlink="">
      <xdr:nvSpPr>
        <xdr:cNvPr id="5" name="ZoneTexte 4">
          <a:extLst>
            <a:ext uri="{FF2B5EF4-FFF2-40B4-BE49-F238E27FC236}">
              <a16:creationId xmlns:a16="http://schemas.microsoft.com/office/drawing/2014/main" id="{F1193B9A-09CC-467E-A1D9-097BEB5CD89E}"/>
            </a:ext>
          </a:extLst>
        </xdr:cNvPr>
        <xdr:cNvSpPr txBox="1"/>
      </xdr:nvSpPr>
      <xdr:spPr>
        <a:xfrm>
          <a:off x="5524499" y="7629526"/>
          <a:ext cx="3629025"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solidFill>
                <a:schemeClr val="dk1"/>
              </a:solidFill>
              <a:effectLst/>
              <a:latin typeface="+mn-lt"/>
              <a:ea typeface="+mn-ea"/>
              <a:cs typeface="+mn-cs"/>
            </a:rPr>
            <a:t>Aide à la lecture : </a:t>
          </a:r>
          <a:r>
            <a:rPr lang="fr-FR" sz="1100" b="0" i="0" u="none" strike="noStrike" baseline="0">
              <a:solidFill>
                <a:schemeClr val="dk1"/>
              </a:solidFill>
              <a:latin typeface="+mn-lt"/>
              <a:ea typeface="+mn-ea"/>
              <a:cs typeface="+mn-cs"/>
            </a:rPr>
            <a:t>la part des microentreprises est la plus élevée en Corse et dans les DROM, régions où la part des montants fléchés est également plus faible (carte de gauche). </a:t>
          </a:r>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12</xdr:col>
      <xdr:colOff>153059</xdr:colOff>
      <xdr:row>25</xdr:row>
      <xdr:rowOff>114848</xdr:rowOff>
    </xdr:to>
    <xdr:pic>
      <xdr:nvPicPr>
        <xdr:cNvPr id="2" name="Image 1">
          <a:extLst>
            <a:ext uri="{FF2B5EF4-FFF2-40B4-BE49-F238E27FC236}">
              <a16:creationId xmlns:a16="http://schemas.microsoft.com/office/drawing/2014/main" id="{1834F7B0-1FD7-E35E-463A-EF2DA5801F95}"/>
            </a:ext>
          </a:extLst>
        </xdr:cNvPr>
        <xdr:cNvPicPr>
          <a:picLocks noChangeAspect="1"/>
        </xdr:cNvPicPr>
      </xdr:nvPicPr>
      <xdr:blipFill>
        <a:blip xmlns:r="http://schemas.openxmlformats.org/officeDocument/2006/relationships" r:embed="rId1"/>
        <a:stretch>
          <a:fillRect/>
        </a:stretch>
      </xdr:blipFill>
      <xdr:spPr>
        <a:xfrm>
          <a:off x="5781675" y="1219200"/>
          <a:ext cx="4725059" cy="3924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523874</xdr:colOff>
      <xdr:row>4</xdr:row>
      <xdr:rowOff>52386</xdr:rowOff>
    </xdr:from>
    <xdr:to>
      <xdr:col>10</xdr:col>
      <xdr:colOff>104775</xdr:colOff>
      <xdr:row>24</xdr:row>
      <xdr:rowOff>142875</xdr:rowOff>
    </xdr:to>
    <xdr:graphicFrame macro="">
      <xdr:nvGraphicFramePr>
        <xdr:cNvPr id="2" name="Graphique 1">
          <a:extLst>
            <a:ext uri="{FF2B5EF4-FFF2-40B4-BE49-F238E27FC236}">
              <a16:creationId xmlns:a16="http://schemas.microsoft.com/office/drawing/2014/main" id="{56365A66-18EB-66AD-048E-E2654FC782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761999</xdr:colOff>
      <xdr:row>4</xdr:row>
      <xdr:rowOff>42862</xdr:rowOff>
    </xdr:from>
    <xdr:to>
      <xdr:col>15</xdr:col>
      <xdr:colOff>542925</xdr:colOff>
      <xdr:row>15</xdr:row>
      <xdr:rowOff>142875</xdr:rowOff>
    </xdr:to>
    <xdr:graphicFrame macro="">
      <xdr:nvGraphicFramePr>
        <xdr:cNvPr id="2" name="Graphique 1">
          <a:extLst>
            <a:ext uri="{FF2B5EF4-FFF2-40B4-BE49-F238E27FC236}">
              <a16:creationId xmlns:a16="http://schemas.microsoft.com/office/drawing/2014/main" id="{9A8203CC-593D-4928-831E-5C2013B1E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114299</xdr:colOff>
      <xdr:row>3</xdr:row>
      <xdr:rowOff>328612</xdr:rowOff>
    </xdr:from>
    <xdr:to>
      <xdr:col>12</xdr:col>
      <xdr:colOff>590550</xdr:colOff>
      <xdr:row>17</xdr:row>
      <xdr:rowOff>138112</xdr:rowOff>
    </xdr:to>
    <xdr:graphicFrame macro="">
      <xdr:nvGraphicFramePr>
        <xdr:cNvPr id="2" name="Graphique 1">
          <a:extLst>
            <a:ext uri="{FF2B5EF4-FFF2-40B4-BE49-F238E27FC236}">
              <a16:creationId xmlns:a16="http://schemas.microsoft.com/office/drawing/2014/main" id="{4F2E3AC2-DD64-7F35-89DE-F8C8355450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0.5071</cdr:x>
      <cdr:y>0.07407</cdr:y>
    </cdr:from>
    <cdr:to>
      <cdr:x>0.62678</cdr:x>
      <cdr:y>0.1713</cdr:y>
    </cdr:to>
    <cdr:sp macro="" textlink="">
      <cdr:nvSpPr>
        <cdr:cNvPr id="2" name="ZoneTexte 6">
          <a:extLst xmlns:a="http://schemas.openxmlformats.org/drawingml/2006/main">
            <a:ext uri="{FF2B5EF4-FFF2-40B4-BE49-F238E27FC236}">
              <a16:creationId xmlns:a16="http://schemas.microsoft.com/office/drawing/2014/main" id="{DE5CDA32-6D78-4A24-B791-65BD3F6B407C}"/>
            </a:ext>
          </a:extLst>
        </cdr:cNvPr>
        <cdr:cNvSpPr txBox="1"/>
      </cdr:nvSpPr>
      <cdr:spPr>
        <a:xfrm xmlns:a="http://schemas.openxmlformats.org/drawingml/2006/main">
          <a:off x="2946400" y="203200"/>
          <a:ext cx="695325" cy="2667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(2,1 M€)</a:t>
          </a:r>
        </a:p>
      </cdr:txBody>
    </cdr:sp>
  </cdr:relSizeAnchor>
  <cdr:relSizeAnchor xmlns:cdr="http://schemas.openxmlformats.org/drawingml/2006/chartDrawing">
    <cdr:from>
      <cdr:x>0.62514</cdr:x>
      <cdr:y>0.22685</cdr:y>
    </cdr:from>
    <cdr:to>
      <cdr:x>0.74481</cdr:x>
      <cdr:y>0.32407</cdr:y>
    </cdr:to>
    <cdr:sp macro="" textlink="">
      <cdr:nvSpPr>
        <cdr:cNvPr id="3" name="ZoneTexte 6">
          <a:extLst xmlns:a="http://schemas.openxmlformats.org/drawingml/2006/main">
            <a:ext uri="{FF2B5EF4-FFF2-40B4-BE49-F238E27FC236}">
              <a16:creationId xmlns:a16="http://schemas.microsoft.com/office/drawing/2014/main" id="{B6C17D4D-41D1-A3F6-70AD-A4DFF33CB249}"/>
            </a:ext>
          </a:extLst>
        </cdr:cNvPr>
        <cdr:cNvSpPr txBox="1"/>
      </cdr:nvSpPr>
      <cdr:spPr>
        <a:xfrm xmlns:a="http://schemas.openxmlformats.org/drawingml/2006/main">
          <a:off x="3632200" y="622300"/>
          <a:ext cx="695325" cy="2667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(9,3 M€)</a:t>
          </a:r>
        </a:p>
      </cdr:txBody>
    </cdr:sp>
  </cdr:relSizeAnchor>
  <cdr:relSizeAnchor xmlns:cdr="http://schemas.openxmlformats.org/drawingml/2006/chartDrawing">
    <cdr:from>
      <cdr:x>0.62022</cdr:x>
      <cdr:y>0.37616</cdr:y>
    </cdr:from>
    <cdr:to>
      <cdr:x>0.73989</cdr:x>
      <cdr:y>0.47338</cdr:y>
    </cdr:to>
    <cdr:sp macro="" textlink="">
      <cdr:nvSpPr>
        <cdr:cNvPr id="4" name="ZoneTexte 6">
          <a:extLst xmlns:a="http://schemas.openxmlformats.org/drawingml/2006/main">
            <a:ext uri="{FF2B5EF4-FFF2-40B4-BE49-F238E27FC236}">
              <a16:creationId xmlns:a16="http://schemas.microsoft.com/office/drawing/2014/main" id="{B6C17D4D-41D1-A3F6-70AD-A4DFF33CB249}"/>
            </a:ext>
          </a:extLst>
        </cdr:cNvPr>
        <cdr:cNvSpPr txBox="1"/>
      </cdr:nvSpPr>
      <cdr:spPr>
        <a:xfrm xmlns:a="http://schemas.openxmlformats.org/drawingml/2006/main">
          <a:off x="3603625" y="1031875"/>
          <a:ext cx="695325" cy="2667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(8,7 M€)</a:t>
          </a:r>
        </a:p>
      </cdr:txBody>
    </cdr:sp>
  </cdr:relSizeAnchor>
  <cdr:relSizeAnchor xmlns:cdr="http://schemas.openxmlformats.org/drawingml/2006/chartDrawing">
    <cdr:from>
      <cdr:x>0.64973</cdr:x>
      <cdr:y>0.52199</cdr:y>
    </cdr:from>
    <cdr:to>
      <cdr:x>0.7694</cdr:x>
      <cdr:y>0.61921</cdr:y>
    </cdr:to>
    <cdr:sp macro="" textlink="">
      <cdr:nvSpPr>
        <cdr:cNvPr id="5" name="ZoneTexte 6">
          <a:extLst xmlns:a="http://schemas.openxmlformats.org/drawingml/2006/main">
            <a:ext uri="{FF2B5EF4-FFF2-40B4-BE49-F238E27FC236}">
              <a16:creationId xmlns:a16="http://schemas.microsoft.com/office/drawing/2014/main" id="{B6C17D4D-41D1-A3F6-70AD-A4DFF33CB249}"/>
            </a:ext>
          </a:extLst>
        </cdr:cNvPr>
        <cdr:cNvSpPr txBox="1"/>
      </cdr:nvSpPr>
      <cdr:spPr>
        <a:xfrm xmlns:a="http://schemas.openxmlformats.org/drawingml/2006/main">
          <a:off x="3775075" y="1431925"/>
          <a:ext cx="695325" cy="2667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(10,6 M€)</a:t>
          </a:r>
        </a:p>
      </cdr:txBody>
    </cdr:sp>
  </cdr:relSizeAnchor>
  <cdr:relSizeAnchor xmlns:cdr="http://schemas.openxmlformats.org/drawingml/2006/chartDrawing">
    <cdr:from>
      <cdr:x>0.88033</cdr:x>
      <cdr:y>0.67824</cdr:y>
    </cdr:from>
    <cdr:to>
      <cdr:x>1</cdr:x>
      <cdr:y>0.77546</cdr:y>
    </cdr:to>
    <cdr:sp macro="" textlink="">
      <cdr:nvSpPr>
        <cdr:cNvPr id="6" name="ZoneTexte 6">
          <a:extLst xmlns:a="http://schemas.openxmlformats.org/drawingml/2006/main">
            <a:ext uri="{FF2B5EF4-FFF2-40B4-BE49-F238E27FC236}">
              <a16:creationId xmlns:a16="http://schemas.microsoft.com/office/drawing/2014/main" id="{B6C17D4D-41D1-A3F6-70AD-A4DFF33CB249}"/>
            </a:ext>
          </a:extLst>
        </cdr:cNvPr>
        <cdr:cNvSpPr txBox="1"/>
      </cdr:nvSpPr>
      <cdr:spPr>
        <a:xfrm xmlns:a="http://schemas.openxmlformats.org/drawingml/2006/main">
          <a:off x="5114926" y="1860550"/>
          <a:ext cx="695325" cy="2667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(24,4 M€)</a:t>
          </a:r>
        </a:p>
      </cdr:txBody>
    </cdr:sp>
  </cdr:relSizeAnchor>
  <cdr:relSizeAnchor xmlns:cdr="http://schemas.openxmlformats.org/drawingml/2006/chartDrawing">
    <cdr:from>
      <cdr:x>0.4776</cdr:x>
      <cdr:y>0.8206</cdr:y>
    </cdr:from>
    <cdr:to>
      <cdr:x>0.59727</cdr:x>
      <cdr:y>0.91782</cdr:y>
    </cdr:to>
    <cdr:sp macro="" textlink="">
      <cdr:nvSpPr>
        <cdr:cNvPr id="7" name="ZoneTexte 6">
          <a:extLst xmlns:a="http://schemas.openxmlformats.org/drawingml/2006/main">
            <a:ext uri="{FF2B5EF4-FFF2-40B4-BE49-F238E27FC236}">
              <a16:creationId xmlns:a16="http://schemas.microsoft.com/office/drawing/2014/main" id="{B6C17D4D-41D1-A3F6-70AD-A4DFF33CB249}"/>
            </a:ext>
          </a:extLst>
        </cdr:cNvPr>
        <cdr:cNvSpPr txBox="1"/>
      </cdr:nvSpPr>
      <cdr:spPr>
        <a:xfrm xmlns:a="http://schemas.openxmlformats.org/drawingml/2006/main">
          <a:off x="2774950" y="2251075"/>
          <a:ext cx="695325" cy="2667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(0,8 M€)</a:t>
          </a:r>
        </a:p>
      </cdr:txBody>
    </cdr:sp>
  </cdr:relSizeAnchor>
</c:userShapes>
</file>

<file path=xl/drawings/drawing9.xml><?xml version="1.0" encoding="utf-8"?>
<xdr:wsDr xmlns:xdr="http://schemas.openxmlformats.org/drawingml/2006/spreadsheetDrawing" xmlns:a="http://schemas.openxmlformats.org/drawingml/2006/main">
  <xdr:twoCellAnchor>
    <xdr:from>
      <xdr:col>6</xdr:col>
      <xdr:colOff>19050</xdr:colOff>
      <xdr:row>2</xdr:row>
      <xdr:rowOff>133350</xdr:rowOff>
    </xdr:from>
    <xdr:to>
      <xdr:col>13</xdr:col>
      <xdr:colOff>219076</xdr:colOff>
      <xdr:row>17</xdr:row>
      <xdr:rowOff>66675</xdr:rowOff>
    </xdr:to>
    <xdr:graphicFrame macro="">
      <xdr:nvGraphicFramePr>
        <xdr:cNvPr id="2" name="Graphique 1">
          <a:extLst>
            <a:ext uri="{FF2B5EF4-FFF2-40B4-BE49-F238E27FC236}">
              <a16:creationId xmlns:a16="http://schemas.microsoft.com/office/drawing/2014/main" id="{90F8F0B6-9E84-BB47-2307-E7D9C5C2AA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672465</xdr:colOff>
      <xdr:row>13</xdr:row>
      <xdr:rowOff>144780</xdr:rowOff>
    </xdr:from>
    <xdr:to>
      <xdr:col>11</xdr:col>
      <xdr:colOff>748665</xdr:colOff>
      <xdr:row>15</xdr:row>
      <xdr:rowOff>30480</xdr:rowOff>
    </xdr:to>
    <xdr:sp macro="" textlink="">
      <xdr:nvSpPr>
        <xdr:cNvPr id="3" name="ZoneTexte 2">
          <a:extLst>
            <a:ext uri="{FF2B5EF4-FFF2-40B4-BE49-F238E27FC236}">
              <a16:creationId xmlns:a16="http://schemas.microsoft.com/office/drawing/2014/main" id="{F4372A5D-07CC-7080-5EF0-B74604E9E865}"/>
            </a:ext>
          </a:extLst>
        </xdr:cNvPr>
        <xdr:cNvSpPr txBox="1"/>
      </xdr:nvSpPr>
      <xdr:spPr>
        <a:xfrm>
          <a:off x="11622405" y="2735580"/>
          <a:ext cx="86106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(5,9 M€)</a:t>
          </a:r>
        </a:p>
      </xdr:txBody>
    </xdr:sp>
    <xdr:clientData/>
  </xdr:twoCellAnchor>
  <xdr:twoCellAnchor>
    <xdr:from>
      <xdr:col>11</xdr:col>
      <xdr:colOff>135255</xdr:colOff>
      <xdr:row>10</xdr:row>
      <xdr:rowOff>188595</xdr:rowOff>
    </xdr:from>
    <xdr:to>
      <xdr:col>12</xdr:col>
      <xdr:colOff>43815</xdr:colOff>
      <xdr:row>12</xdr:row>
      <xdr:rowOff>81915</xdr:rowOff>
    </xdr:to>
    <xdr:sp macro="" textlink="">
      <xdr:nvSpPr>
        <xdr:cNvPr id="4" name="ZoneTexte 3">
          <a:extLst>
            <a:ext uri="{FF2B5EF4-FFF2-40B4-BE49-F238E27FC236}">
              <a16:creationId xmlns:a16="http://schemas.microsoft.com/office/drawing/2014/main" id="{97082719-D5BE-4FBA-ADAB-F44B43252D92}"/>
            </a:ext>
          </a:extLst>
        </xdr:cNvPr>
        <xdr:cNvSpPr txBox="1"/>
      </xdr:nvSpPr>
      <xdr:spPr>
        <a:xfrm>
          <a:off x="11536680" y="2303145"/>
          <a:ext cx="670560" cy="27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(6,9 M€)</a:t>
          </a:r>
        </a:p>
      </xdr:txBody>
    </xdr:sp>
    <xdr:clientData/>
  </xdr:twoCellAnchor>
  <xdr:twoCellAnchor>
    <xdr:from>
      <xdr:col>11</xdr:col>
      <xdr:colOff>268605</xdr:colOff>
      <xdr:row>8</xdr:row>
      <xdr:rowOff>49530</xdr:rowOff>
    </xdr:from>
    <xdr:to>
      <xdr:col>12</xdr:col>
      <xdr:colOff>344805</xdr:colOff>
      <xdr:row>9</xdr:row>
      <xdr:rowOff>125730</xdr:rowOff>
    </xdr:to>
    <xdr:sp macro="" textlink="">
      <xdr:nvSpPr>
        <xdr:cNvPr id="5" name="ZoneTexte 4">
          <a:extLst>
            <a:ext uri="{FF2B5EF4-FFF2-40B4-BE49-F238E27FC236}">
              <a16:creationId xmlns:a16="http://schemas.microsoft.com/office/drawing/2014/main" id="{08FB19E2-AD00-43AE-B8B9-E8B50BE81615}"/>
            </a:ext>
          </a:extLst>
        </xdr:cNvPr>
        <xdr:cNvSpPr txBox="1"/>
      </xdr:nvSpPr>
      <xdr:spPr>
        <a:xfrm>
          <a:off x="11670030" y="1783080"/>
          <a:ext cx="8382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(7,7 M€)</a:t>
          </a:r>
        </a:p>
      </xdr:txBody>
    </xdr:sp>
    <xdr:clientData/>
  </xdr:twoCellAnchor>
  <xdr:twoCellAnchor>
    <xdr:from>
      <xdr:col>11</xdr:col>
      <xdr:colOff>281940</xdr:colOff>
      <xdr:row>5</xdr:row>
      <xdr:rowOff>120015</xdr:rowOff>
    </xdr:from>
    <xdr:to>
      <xdr:col>12</xdr:col>
      <xdr:colOff>358140</xdr:colOff>
      <xdr:row>6</xdr:row>
      <xdr:rowOff>188595</xdr:rowOff>
    </xdr:to>
    <xdr:sp macro="" textlink="">
      <xdr:nvSpPr>
        <xdr:cNvPr id="6" name="ZoneTexte 5">
          <a:extLst>
            <a:ext uri="{FF2B5EF4-FFF2-40B4-BE49-F238E27FC236}">
              <a16:creationId xmlns:a16="http://schemas.microsoft.com/office/drawing/2014/main" id="{648427EF-A913-468B-B398-501813E1DC16}"/>
            </a:ext>
          </a:extLst>
        </xdr:cNvPr>
        <xdr:cNvSpPr txBox="1"/>
      </xdr:nvSpPr>
      <xdr:spPr>
        <a:xfrm>
          <a:off x="11683365" y="1282065"/>
          <a:ext cx="838200" cy="259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(7,9 M€)</a:t>
          </a:r>
        </a:p>
      </xdr:txBody>
    </xdr:sp>
    <xdr:clientData/>
  </xdr:twoCellAnchor>
  <xdr:twoCellAnchor>
    <xdr:from>
      <xdr:col>12</xdr:col>
      <xdr:colOff>217170</xdr:colOff>
      <xdr:row>3</xdr:row>
      <xdr:rowOff>179070</xdr:rowOff>
    </xdr:from>
    <xdr:to>
      <xdr:col>13</xdr:col>
      <xdr:colOff>150495</xdr:colOff>
      <xdr:row>4</xdr:row>
      <xdr:rowOff>45720</xdr:rowOff>
    </xdr:to>
    <xdr:sp macro="" textlink="">
      <xdr:nvSpPr>
        <xdr:cNvPr id="7" name="ZoneTexte 6">
          <a:extLst>
            <a:ext uri="{FF2B5EF4-FFF2-40B4-BE49-F238E27FC236}">
              <a16:creationId xmlns:a16="http://schemas.microsoft.com/office/drawing/2014/main" id="{DE5CDA32-6D78-4A24-B791-65BD3F6B407C}"/>
            </a:ext>
          </a:extLst>
        </xdr:cNvPr>
        <xdr:cNvSpPr txBox="1"/>
      </xdr:nvSpPr>
      <xdr:spPr>
        <a:xfrm>
          <a:off x="12380595" y="750570"/>
          <a:ext cx="6953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t>(11,3 M€)</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4ACFE-E62B-489C-B2A3-04BF7741F85A}">
  <dimension ref="A1:C30"/>
  <sheetViews>
    <sheetView zoomScale="90" zoomScaleNormal="90" workbookViewId="0">
      <selection activeCell="A16" sqref="A16"/>
    </sheetView>
  </sheetViews>
  <sheetFormatPr baseColWidth="10" defaultColWidth="11.42578125" defaultRowHeight="15" x14ac:dyDescent="0.25"/>
  <cols>
    <col min="1" max="1" width="30.42578125" style="60" bestFit="1" customWidth="1"/>
    <col min="2" max="2" width="33.28515625" style="60" customWidth="1"/>
    <col min="3" max="3" width="29.7109375" style="60" customWidth="1"/>
    <col min="4" max="4" width="31.7109375" style="60" customWidth="1"/>
    <col min="5" max="5" width="40.140625" style="60" bestFit="1" customWidth="1"/>
    <col min="6" max="6" width="27.5703125" style="60" bestFit="1" customWidth="1"/>
    <col min="7" max="16384" width="11.42578125" style="60"/>
  </cols>
  <sheetData>
    <row r="1" spans="1:3" x14ac:dyDescent="0.25">
      <c r="A1" s="59" t="s">
        <v>130</v>
      </c>
    </row>
    <row r="3" spans="1:3" ht="72.75" customHeight="1" x14ac:dyDescent="0.25">
      <c r="A3" s="117" t="s">
        <v>0</v>
      </c>
      <c r="B3" s="121" t="s">
        <v>154</v>
      </c>
      <c r="C3" s="122" t="s">
        <v>10</v>
      </c>
    </row>
    <row r="4" spans="1:3" x14ac:dyDescent="0.25">
      <c r="A4" s="118" t="s">
        <v>1</v>
      </c>
      <c r="B4" s="123">
        <v>6.0000000000000001E-3</v>
      </c>
      <c r="C4" s="124">
        <v>0.19600000000000001</v>
      </c>
    </row>
    <row r="5" spans="1:3" x14ac:dyDescent="0.25">
      <c r="A5" s="119" t="s">
        <v>2</v>
      </c>
      <c r="B5" s="125">
        <v>0.78900000000000003</v>
      </c>
      <c r="C5" s="126">
        <v>0.33100000000000002</v>
      </c>
    </row>
    <row r="6" spans="1:3" x14ac:dyDescent="0.25">
      <c r="A6" s="119" t="s">
        <v>3</v>
      </c>
      <c r="B6" s="125">
        <v>0.129</v>
      </c>
      <c r="C6" s="126">
        <v>0.6</v>
      </c>
    </row>
    <row r="7" spans="1:3" x14ac:dyDescent="0.25">
      <c r="A7" s="119" t="s">
        <v>4</v>
      </c>
      <c r="B7" s="125">
        <v>1.0999999999999999E-2</v>
      </c>
      <c r="C7" s="126">
        <v>0.83599999999999997</v>
      </c>
    </row>
    <row r="8" spans="1:3" x14ac:dyDescent="0.25">
      <c r="A8" s="119" t="s">
        <v>5</v>
      </c>
      <c r="B8" s="125">
        <v>0</v>
      </c>
      <c r="C8" s="126">
        <v>0.94899999999999995</v>
      </c>
    </row>
    <row r="9" spans="1:3" x14ac:dyDescent="0.25">
      <c r="A9" s="118" t="s">
        <v>151</v>
      </c>
      <c r="B9" s="123">
        <v>6.5000000000000002E-2</v>
      </c>
      <c r="C9" s="124">
        <v>0.22800000000000001</v>
      </c>
    </row>
    <row r="10" spans="1:3" x14ac:dyDescent="0.25">
      <c r="A10" s="120" t="s">
        <v>7</v>
      </c>
      <c r="B10" s="128">
        <v>1</v>
      </c>
      <c r="C10" s="127">
        <v>0.34200000000000003</v>
      </c>
    </row>
    <row r="11" spans="1:3" x14ac:dyDescent="0.25">
      <c r="A11" s="116"/>
      <c r="B11" s="116"/>
    </row>
    <row r="12" spans="1:3" x14ac:dyDescent="0.25">
      <c r="A12" s="116"/>
      <c r="B12" s="116"/>
    </row>
    <row r="29" spans="1:1" x14ac:dyDescent="0.25">
      <c r="A29" s="60" t="s">
        <v>150</v>
      </c>
    </row>
    <row r="30" spans="1:1" x14ac:dyDescent="0.25">
      <c r="A30" s="60" t="s">
        <v>149</v>
      </c>
    </row>
  </sheetData>
  <pageMargins left="0.7" right="0.7" top="0.75" bottom="0.75" header="0.3" footer="0.3"/>
  <pageSetup paperSize="9" orientation="portrait" r:id="rId1"/>
  <headerFooter>
    <oddFooter>&amp;L_x000D_&amp;1#&amp;"Calibri"&amp;10&amp;KFF0000 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16A1-33AC-4297-B267-7D30438D484D}">
  <dimension ref="A1:F28"/>
  <sheetViews>
    <sheetView workbookViewId="0">
      <selection activeCell="C33" sqref="C33"/>
    </sheetView>
  </sheetViews>
  <sheetFormatPr baseColWidth="10" defaultColWidth="11.42578125" defaultRowHeight="15" x14ac:dyDescent="0.25"/>
  <cols>
    <col min="1" max="1" width="30.42578125" style="60" bestFit="1" customWidth="1"/>
    <col min="2" max="2" width="24.7109375" style="60" customWidth="1"/>
    <col min="3" max="3" width="23.28515625" style="60" customWidth="1"/>
    <col min="4" max="4" width="19.5703125" style="60" bestFit="1" customWidth="1"/>
    <col min="5" max="16384" width="11.42578125" style="60"/>
  </cols>
  <sheetData>
    <row r="1" spans="1:6" x14ac:dyDescent="0.25">
      <c r="A1" s="59" t="s">
        <v>131</v>
      </c>
    </row>
    <row r="3" spans="1:6" x14ac:dyDescent="0.25">
      <c r="A3" s="100" t="s">
        <v>0</v>
      </c>
      <c r="B3" s="108" t="s">
        <v>12</v>
      </c>
      <c r="C3" s="104" t="s">
        <v>11</v>
      </c>
      <c r="D3" s="112" t="s">
        <v>8</v>
      </c>
    </row>
    <row r="4" spans="1:6" x14ac:dyDescent="0.25">
      <c r="A4" s="101" t="s">
        <v>1</v>
      </c>
      <c r="B4" s="109">
        <v>1.0103128107018819</v>
      </c>
      <c r="C4" s="105">
        <v>0.48502239999999969</v>
      </c>
      <c r="D4" s="113">
        <v>0.4800715133593586</v>
      </c>
      <c r="F4" s="99"/>
    </row>
    <row r="5" spans="1:6" x14ac:dyDescent="0.25">
      <c r="A5" s="102" t="s">
        <v>2</v>
      </c>
      <c r="B5" s="110">
        <v>105.18002881513186</v>
      </c>
      <c r="C5" s="106">
        <v>51.02500418999999</v>
      </c>
      <c r="D5" s="114">
        <v>0.48512065232158613</v>
      </c>
      <c r="E5" s="99"/>
      <c r="F5" s="99"/>
    </row>
    <row r="6" spans="1:6" x14ac:dyDescent="0.25">
      <c r="A6" s="102" t="s">
        <v>3</v>
      </c>
      <c r="B6" s="110">
        <v>146.89741294017975</v>
      </c>
      <c r="C6" s="106">
        <v>98.479955520000104</v>
      </c>
      <c r="D6" s="114">
        <v>0.67039952269345671</v>
      </c>
      <c r="E6" s="99"/>
      <c r="F6" s="99"/>
    </row>
    <row r="7" spans="1:6" x14ac:dyDescent="0.25">
      <c r="A7" s="102" t="s">
        <v>4</v>
      </c>
      <c r="B7" s="110">
        <v>145.03636761184526</v>
      </c>
      <c r="C7" s="106">
        <v>121.07291729999997</v>
      </c>
      <c r="D7" s="114">
        <v>0.83477626538484706</v>
      </c>
      <c r="E7" s="99"/>
      <c r="F7" s="99"/>
    </row>
    <row r="8" spans="1:6" x14ac:dyDescent="0.25">
      <c r="A8" s="102" t="s">
        <v>5</v>
      </c>
      <c r="B8" s="110">
        <v>62.433611605759481</v>
      </c>
      <c r="C8" s="106">
        <v>60.001445569999994</v>
      </c>
      <c r="D8" s="114">
        <v>0.96104396376878631</v>
      </c>
      <c r="E8" s="99"/>
      <c r="F8" s="99"/>
    </row>
    <row r="9" spans="1:6" x14ac:dyDescent="0.25">
      <c r="A9" s="101" t="s">
        <v>151</v>
      </c>
      <c r="B9" s="111">
        <v>5.8316468957633489</v>
      </c>
      <c r="C9" s="107">
        <v>2.8654908499999894</v>
      </c>
      <c r="D9" s="113">
        <v>0.49136905941300196</v>
      </c>
      <c r="F9" s="99"/>
    </row>
    <row r="10" spans="1:6" x14ac:dyDescent="0.25">
      <c r="A10" s="103" t="s">
        <v>7</v>
      </c>
      <c r="B10" s="129">
        <v>466.3893806794016</v>
      </c>
      <c r="C10" s="130">
        <v>333.92983582999835</v>
      </c>
      <c r="D10" s="115">
        <v>0.71598936353043474</v>
      </c>
      <c r="E10" s="99"/>
      <c r="F10" s="99"/>
    </row>
    <row r="28" spans="1:1" x14ac:dyDescent="0.25">
      <c r="A28" s="131" t="s">
        <v>152</v>
      </c>
    </row>
  </sheetData>
  <pageMargins left="0.7" right="0.7" top="0.75" bottom="0.75" header="0.3" footer="0.3"/>
  <pageSetup paperSize="9" orientation="portrait" r:id="rId1"/>
  <headerFooter>
    <oddFooter>&amp;L_x000D_&amp;1#&amp;"Calibri"&amp;10&amp;KFF0000 Interne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4854-3088-4C27-B65C-5E81CF6187D8}">
  <dimension ref="B1:K23"/>
  <sheetViews>
    <sheetView topLeftCell="A16" workbookViewId="0">
      <selection activeCell="O37" sqref="O37"/>
    </sheetView>
  </sheetViews>
  <sheetFormatPr baseColWidth="10" defaultColWidth="11.42578125" defaultRowHeight="15" x14ac:dyDescent="0.25"/>
  <cols>
    <col min="1" max="1" width="3.85546875" style="60" customWidth="1"/>
    <col min="2" max="2" width="26.140625" style="60" bestFit="1" customWidth="1"/>
    <col min="3" max="3" width="14.5703125" style="60" bestFit="1" customWidth="1"/>
    <col min="4" max="4" width="21.28515625" style="60" bestFit="1" customWidth="1"/>
    <col min="5" max="16384" width="11.42578125" style="60"/>
  </cols>
  <sheetData>
    <row r="1" spans="2:4" x14ac:dyDescent="0.25">
      <c r="B1" s="59" t="s">
        <v>132</v>
      </c>
    </row>
    <row r="3" spans="2:4" x14ac:dyDescent="0.25">
      <c r="C3" s="95" t="s">
        <v>13</v>
      </c>
      <c r="D3" s="96" t="s">
        <v>122</v>
      </c>
    </row>
    <row r="4" spans="2:4" x14ac:dyDescent="0.25">
      <c r="B4" s="61" t="s">
        <v>39</v>
      </c>
      <c r="C4" s="89" t="s">
        <v>123</v>
      </c>
      <c r="D4" s="90">
        <v>0.75</v>
      </c>
    </row>
    <row r="5" spans="2:4" x14ac:dyDescent="0.25">
      <c r="B5" s="64" t="s">
        <v>48</v>
      </c>
      <c r="C5" s="91" t="s">
        <v>106</v>
      </c>
      <c r="D5" s="92">
        <v>0.7</v>
      </c>
    </row>
    <row r="6" spans="2:4" x14ac:dyDescent="0.25">
      <c r="B6" s="64" t="s">
        <v>41</v>
      </c>
      <c r="C6" s="91" t="s">
        <v>113</v>
      </c>
      <c r="D6" s="92">
        <v>0.74</v>
      </c>
    </row>
    <row r="7" spans="2:4" x14ac:dyDescent="0.25">
      <c r="B7" s="64" t="s">
        <v>47</v>
      </c>
      <c r="C7" s="91" t="s">
        <v>106</v>
      </c>
      <c r="D7" s="92">
        <v>0.71</v>
      </c>
    </row>
    <row r="8" spans="2:4" x14ac:dyDescent="0.25">
      <c r="B8" s="64" t="s">
        <v>49</v>
      </c>
      <c r="C8" s="91" t="s">
        <v>109</v>
      </c>
      <c r="D8" s="92">
        <v>0.52</v>
      </c>
    </row>
    <row r="9" spans="2:4" x14ac:dyDescent="0.25">
      <c r="B9" s="64" t="s">
        <v>46</v>
      </c>
      <c r="C9" s="91" t="s">
        <v>124</v>
      </c>
      <c r="D9" s="92">
        <v>0.7</v>
      </c>
    </row>
    <row r="10" spans="2:4" x14ac:dyDescent="0.25">
      <c r="B10" s="64" t="s">
        <v>40</v>
      </c>
      <c r="C10" s="91" t="s">
        <v>114</v>
      </c>
      <c r="D10" s="92">
        <v>0.7</v>
      </c>
    </row>
    <row r="11" spans="2:4" x14ac:dyDescent="0.25">
      <c r="B11" s="64" t="s">
        <v>16</v>
      </c>
      <c r="C11" s="91" t="s">
        <v>125</v>
      </c>
      <c r="D11" s="92">
        <v>0.74</v>
      </c>
    </row>
    <row r="12" spans="2:4" x14ac:dyDescent="0.25">
      <c r="B12" s="64" t="s">
        <v>43</v>
      </c>
      <c r="C12" s="91" t="s">
        <v>110</v>
      </c>
      <c r="D12" s="92">
        <v>0.69</v>
      </c>
    </row>
    <row r="13" spans="2:4" x14ac:dyDescent="0.25">
      <c r="B13" s="64" t="s">
        <v>44</v>
      </c>
      <c r="C13" s="91" t="s">
        <v>115</v>
      </c>
      <c r="D13" s="92">
        <v>0.7</v>
      </c>
    </row>
    <row r="14" spans="2:4" x14ac:dyDescent="0.25">
      <c r="B14" s="64" t="s">
        <v>42</v>
      </c>
      <c r="C14" s="91" t="s">
        <v>114</v>
      </c>
      <c r="D14" s="92">
        <v>0.72</v>
      </c>
    </row>
    <row r="15" spans="2:4" x14ac:dyDescent="0.25">
      <c r="B15" s="64" t="s">
        <v>38</v>
      </c>
      <c r="C15" s="91" t="s">
        <v>126</v>
      </c>
      <c r="D15" s="92">
        <v>0.74</v>
      </c>
    </row>
    <row r="16" spans="2:4" x14ac:dyDescent="0.25">
      <c r="B16" s="64" t="s">
        <v>45</v>
      </c>
      <c r="C16" s="91" t="s">
        <v>127</v>
      </c>
      <c r="D16" s="92">
        <v>0.64</v>
      </c>
    </row>
    <row r="17" spans="2:11" x14ac:dyDescent="0.25">
      <c r="B17" s="64" t="s">
        <v>51</v>
      </c>
      <c r="C17" s="91" t="s">
        <v>117</v>
      </c>
      <c r="D17" s="92">
        <v>0.37</v>
      </c>
    </row>
    <row r="18" spans="2:11" x14ac:dyDescent="0.25">
      <c r="B18" s="64" t="s">
        <v>52</v>
      </c>
      <c r="C18" s="91" t="s">
        <v>118</v>
      </c>
      <c r="D18" s="92">
        <v>0.4</v>
      </c>
    </row>
    <row r="19" spans="2:11" x14ac:dyDescent="0.25">
      <c r="B19" s="64" t="s">
        <v>50</v>
      </c>
      <c r="C19" s="91" t="s">
        <v>128</v>
      </c>
      <c r="D19" s="92">
        <v>0.47</v>
      </c>
    </row>
    <row r="20" spans="2:11" x14ac:dyDescent="0.25">
      <c r="B20" s="64" t="s">
        <v>53</v>
      </c>
      <c r="C20" s="91" t="s">
        <v>129</v>
      </c>
      <c r="D20" s="92">
        <v>0.4</v>
      </c>
      <c r="G20" s="132" t="s">
        <v>133</v>
      </c>
      <c r="H20" s="133"/>
      <c r="I20" s="133"/>
      <c r="J20" s="133"/>
      <c r="K20" s="133"/>
    </row>
    <row r="21" spans="2:11" x14ac:dyDescent="0.25">
      <c r="B21" s="67" t="s">
        <v>54</v>
      </c>
      <c r="C21" s="93" t="s">
        <v>121</v>
      </c>
      <c r="D21" s="94">
        <v>0.26</v>
      </c>
      <c r="G21" s="134" t="s">
        <v>153</v>
      </c>
      <c r="H21" s="133"/>
      <c r="I21" s="133"/>
      <c r="J21" s="133"/>
      <c r="K21" s="133"/>
    </row>
    <row r="22" spans="2:11" x14ac:dyDescent="0.25">
      <c r="C22" s="70"/>
    </row>
    <row r="23" spans="2:11" x14ac:dyDescent="0.25">
      <c r="C23" s="7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36B9-38EB-4219-9C14-488109C2964A}">
  <dimension ref="B1:K25"/>
  <sheetViews>
    <sheetView showGridLines="0" workbookViewId="0">
      <selection activeCell="C27" sqref="C27"/>
    </sheetView>
  </sheetViews>
  <sheetFormatPr baseColWidth="10" defaultColWidth="11.42578125" defaultRowHeight="12" x14ac:dyDescent="0.2"/>
  <cols>
    <col min="1" max="1" width="2.7109375" style="13" customWidth="1"/>
    <col min="2" max="2" width="5.42578125" style="12" customWidth="1"/>
    <col min="3" max="3" width="104.7109375" style="13" customWidth="1"/>
    <col min="4" max="4" width="14.5703125" style="13" customWidth="1"/>
    <col min="5" max="5" width="1.140625" style="13" customWidth="1"/>
    <col min="6" max="6" width="9.28515625" style="13" bestFit="1" customWidth="1"/>
    <col min="7" max="7" width="7.5703125" style="14" bestFit="1" customWidth="1"/>
    <col min="8" max="8" width="1" style="14" customWidth="1"/>
    <col min="9" max="9" width="8.42578125" style="13" customWidth="1"/>
    <col min="10" max="16384" width="11.42578125" style="13"/>
  </cols>
  <sheetData>
    <row r="1" spans="2:11" x14ac:dyDescent="0.2">
      <c r="B1" s="57" t="s">
        <v>134</v>
      </c>
    </row>
    <row r="3" spans="2:11" x14ac:dyDescent="0.2">
      <c r="H3" s="13"/>
    </row>
    <row r="4" spans="2:11" ht="36" x14ac:dyDescent="0.2">
      <c r="B4" s="15" t="s">
        <v>58</v>
      </c>
      <c r="C4" s="16"/>
      <c r="D4" s="17" t="s">
        <v>55</v>
      </c>
      <c r="F4" s="18" t="s">
        <v>13</v>
      </c>
      <c r="G4" s="19" t="s">
        <v>14</v>
      </c>
      <c r="H4" s="13"/>
      <c r="I4" s="20" t="s">
        <v>15</v>
      </c>
    </row>
    <row r="5" spans="2:11" x14ac:dyDescent="0.2">
      <c r="B5" s="21">
        <v>5</v>
      </c>
      <c r="C5" s="22" t="s">
        <v>18</v>
      </c>
      <c r="D5" s="46">
        <v>406</v>
      </c>
      <c r="E5" s="23"/>
      <c r="F5" s="24" t="s">
        <v>59</v>
      </c>
      <c r="G5" s="25">
        <v>0.25800000000000001</v>
      </c>
      <c r="H5" s="23"/>
      <c r="I5" s="42">
        <v>211428</v>
      </c>
    </row>
    <row r="6" spans="2:11" x14ac:dyDescent="0.2">
      <c r="B6" s="21">
        <v>3</v>
      </c>
      <c r="C6" s="22" t="s">
        <v>19</v>
      </c>
      <c r="D6" s="46">
        <v>277</v>
      </c>
      <c r="E6" s="23"/>
      <c r="F6" s="24" t="s">
        <v>60</v>
      </c>
      <c r="G6" s="25">
        <v>0.23300000000000001</v>
      </c>
      <c r="H6" s="23"/>
      <c r="I6" s="42">
        <v>279460</v>
      </c>
    </row>
    <row r="7" spans="2:11" x14ac:dyDescent="0.2">
      <c r="B7" s="21">
        <v>1</v>
      </c>
      <c r="C7" s="22" t="s">
        <v>33</v>
      </c>
      <c r="D7" s="46">
        <v>2681</v>
      </c>
      <c r="E7" s="23"/>
      <c r="F7" s="24" t="s">
        <v>61</v>
      </c>
      <c r="G7" s="25">
        <v>0.13600000000000001</v>
      </c>
      <c r="H7" s="23"/>
      <c r="I7" s="42">
        <v>16885</v>
      </c>
    </row>
    <row r="8" spans="2:11" x14ac:dyDescent="0.2">
      <c r="B8" s="21">
        <v>2</v>
      </c>
      <c r="C8" s="22" t="s">
        <v>23</v>
      </c>
      <c r="D8" s="46">
        <v>1256</v>
      </c>
      <c r="E8" s="23"/>
      <c r="F8" s="24" t="s">
        <v>62</v>
      </c>
      <c r="G8" s="25">
        <v>0.107</v>
      </c>
      <c r="H8" s="23"/>
      <c r="I8" s="42">
        <v>28249</v>
      </c>
    </row>
    <row r="9" spans="2:11" x14ac:dyDescent="0.2">
      <c r="B9" s="21">
        <v>11</v>
      </c>
      <c r="C9" s="22" t="s">
        <v>30</v>
      </c>
      <c r="D9" s="46">
        <v>1686</v>
      </c>
      <c r="E9" s="23"/>
      <c r="F9" s="24" t="s">
        <v>63</v>
      </c>
      <c r="G9" s="25">
        <v>6.5000000000000002E-2</v>
      </c>
      <c r="H9" s="23"/>
      <c r="I9" s="42">
        <v>12772</v>
      </c>
    </row>
    <row r="10" spans="2:11" x14ac:dyDescent="0.2">
      <c r="B10" s="21">
        <v>6</v>
      </c>
      <c r="C10" s="22" t="s">
        <v>27</v>
      </c>
      <c r="D10" s="46">
        <v>734</v>
      </c>
      <c r="E10" s="23"/>
      <c r="F10" s="24" t="s">
        <v>64</v>
      </c>
      <c r="G10" s="25">
        <v>4.5999999999999999E-2</v>
      </c>
      <c r="H10" s="23"/>
      <c r="I10" s="42">
        <v>20825</v>
      </c>
    </row>
    <row r="11" spans="2:11" x14ac:dyDescent="0.2">
      <c r="B11" s="21">
        <v>4</v>
      </c>
      <c r="C11" s="22" t="s">
        <v>17</v>
      </c>
      <c r="D11" s="46">
        <v>90</v>
      </c>
      <c r="E11" s="23"/>
      <c r="F11" s="24" t="s">
        <v>65</v>
      </c>
      <c r="G11" s="25">
        <v>4.2000000000000003E-2</v>
      </c>
      <c r="H11" s="23"/>
      <c r="I11" s="42">
        <v>155605</v>
      </c>
    </row>
    <row r="12" spans="2:11" x14ac:dyDescent="0.2">
      <c r="B12" s="21">
        <v>13</v>
      </c>
      <c r="C12" s="22" t="s">
        <v>22</v>
      </c>
      <c r="D12" s="46">
        <v>69</v>
      </c>
      <c r="E12" s="23"/>
      <c r="F12" s="24" t="s">
        <v>66</v>
      </c>
      <c r="G12" s="25">
        <v>3.6999999999999998E-2</v>
      </c>
      <c r="H12" s="23"/>
      <c r="I12" s="42">
        <v>178741</v>
      </c>
    </row>
    <row r="13" spans="2:11" ht="24" x14ac:dyDescent="0.2">
      <c r="B13" s="21" t="s">
        <v>31</v>
      </c>
      <c r="C13" s="22" t="s">
        <v>32</v>
      </c>
      <c r="D13" s="46">
        <v>1376</v>
      </c>
      <c r="E13" s="23"/>
      <c r="F13" s="24" t="s">
        <v>67</v>
      </c>
      <c r="G13" s="25">
        <v>1.7000000000000001E-2</v>
      </c>
      <c r="H13" s="23"/>
      <c r="I13" s="42">
        <v>4190</v>
      </c>
    </row>
    <row r="14" spans="2:11" x14ac:dyDescent="0.2">
      <c r="B14" s="21" t="s">
        <v>28</v>
      </c>
      <c r="C14" s="22" t="s">
        <v>29</v>
      </c>
      <c r="D14" s="46">
        <v>279</v>
      </c>
      <c r="E14" s="23"/>
      <c r="F14" s="45" t="s">
        <v>68</v>
      </c>
      <c r="G14" s="25">
        <v>1.4999999999999999E-2</v>
      </c>
      <c r="H14" s="23"/>
      <c r="I14" s="42">
        <v>18105</v>
      </c>
      <c r="K14" s="26"/>
    </row>
    <row r="15" spans="2:11" x14ac:dyDescent="0.2">
      <c r="B15" s="21" t="s">
        <v>20</v>
      </c>
      <c r="C15" s="22" t="s">
        <v>21</v>
      </c>
      <c r="D15" s="46">
        <v>60</v>
      </c>
      <c r="E15" s="23"/>
      <c r="F15" s="45" t="s">
        <v>69</v>
      </c>
      <c r="G15" s="25">
        <v>1.4E-2</v>
      </c>
      <c r="H15" s="23"/>
      <c r="I15" s="42">
        <v>76342</v>
      </c>
    </row>
    <row r="16" spans="2:11" x14ac:dyDescent="0.2">
      <c r="B16" s="21" t="s">
        <v>35</v>
      </c>
      <c r="C16" s="22" t="s">
        <v>36</v>
      </c>
      <c r="D16" s="46">
        <v>1584</v>
      </c>
      <c r="E16" s="23"/>
      <c r="F16" s="45" t="s">
        <v>70</v>
      </c>
      <c r="G16" s="25">
        <v>1.2E-2</v>
      </c>
      <c r="H16" s="23"/>
      <c r="I16" s="42">
        <v>2417</v>
      </c>
    </row>
    <row r="17" spans="2:9" x14ac:dyDescent="0.2">
      <c r="B17" s="21">
        <v>9</v>
      </c>
      <c r="C17" s="22" t="s">
        <v>34</v>
      </c>
      <c r="D17" s="46">
        <v>784</v>
      </c>
      <c r="E17" s="23"/>
      <c r="F17" s="45" t="s">
        <v>70</v>
      </c>
      <c r="G17" s="25">
        <v>1.0999999999999999E-2</v>
      </c>
      <c r="H17" s="23"/>
      <c r="I17" s="42">
        <v>4787</v>
      </c>
    </row>
    <row r="18" spans="2:9" x14ac:dyDescent="0.2">
      <c r="B18" s="21">
        <v>12</v>
      </c>
      <c r="C18" s="22" t="s">
        <v>24</v>
      </c>
      <c r="D18" s="46">
        <v>33</v>
      </c>
      <c r="E18" s="23"/>
      <c r="F18" s="45" t="s">
        <v>71</v>
      </c>
      <c r="G18" s="25">
        <v>5.0000000000000001E-3</v>
      </c>
      <c r="H18" s="23"/>
      <c r="I18" s="42">
        <v>46094</v>
      </c>
    </row>
    <row r="19" spans="2:9" ht="24" x14ac:dyDescent="0.2">
      <c r="B19" s="21">
        <v>10</v>
      </c>
      <c r="C19" s="22" t="s">
        <v>57</v>
      </c>
      <c r="D19" s="46">
        <v>13</v>
      </c>
      <c r="E19" s="23"/>
      <c r="F19" s="45" t="s">
        <v>72</v>
      </c>
      <c r="G19" s="25">
        <v>1E-3</v>
      </c>
      <c r="H19" s="23"/>
      <c r="I19" s="42">
        <v>27167</v>
      </c>
    </row>
    <row r="20" spans="2:9" x14ac:dyDescent="0.2">
      <c r="B20" s="27" t="s">
        <v>25</v>
      </c>
      <c r="C20" s="28" t="s">
        <v>26</v>
      </c>
      <c r="D20" s="47">
        <v>18</v>
      </c>
      <c r="E20" s="29"/>
      <c r="F20" s="30" t="s">
        <v>73</v>
      </c>
      <c r="G20" s="31">
        <v>1E-3</v>
      </c>
      <c r="H20" s="29"/>
      <c r="I20" s="43">
        <v>19139</v>
      </c>
    </row>
    <row r="21" spans="2:9" x14ac:dyDescent="0.2">
      <c r="B21" s="32" t="s">
        <v>37</v>
      </c>
      <c r="C21" s="33"/>
      <c r="D21" s="48">
        <v>9902</v>
      </c>
      <c r="E21" s="29"/>
      <c r="F21" s="32" t="s">
        <v>74</v>
      </c>
      <c r="G21" s="34">
        <v>1</v>
      </c>
      <c r="H21" s="29"/>
      <c r="I21" s="44">
        <v>33564</v>
      </c>
    </row>
    <row r="22" spans="2:9" x14ac:dyDescent="0.2">
      <c r="B22" s="35"/>
      <c r="C22" s="29"/>
      <c r="D22" s="29"/>
      <c r="E22" s="29"/>
      <c r="F22" s="29"/>
      <c r="G22" s="36"/>
      <c r="H22" s="29"/>
      <c r="I22" s="29"/>
    </row>
    <row r="24" spans="2:9" x14ac:dyDescent="0.2">
      <c r="B24" s="97" t="s">
        <v>147</v>
      </c>
    </row>
    <row r="25" spans="2:9" x14ac:dyDescent="0.2">
      <c r="B25" s="98" t="s">
        <v>148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9B6A-B7B5-4B6E-AA1C-8CA6B96DD31C}">
  <dimension ref="B1:D29"/>
  <sheetViews>
    <sheetView workbookViewId="0">
      <selection activeCell="B30" sqref="B30"/>
    </sheetView>
  </sheetViews>
  <sheetFormatPr baseColWidth="10" defaultColWidth="11.42578125" defaultRowHeight="15" x14ac:dyDescent="0.25"/>
  <cols>
    <col min="1" max="1" width="2.42578125" style="60" customWidth="1"/>
    <col min="2" max="2" width="29.140625" style="60" customWidth="1"/>
    <col min="3" max="3" width="14.5703125" style="60" bestFit="1" customWidth="1"/>
    <col min="4" max="4" width="17.7109375" style="60" bestFit="1" customWidth="1"/>
    <col min="5" max="16384" width="11.42578125" style="60"/>
  </cols>
  <sheetData>
    <row r="1" spans="2:4" x14ac:dyDescent="0.25">
      <c r="B1" s="59" t="s">
        <v>135</v>
      </c>
    </row>
    <row r="4" spans="2:4" ht="36" x14ac:dyDescent="0.25">
      <c r="C4" s="95" t="s">
        <v>13</v>
      </c>
      <c r="D4" s="96" t="s">
        <v>136</v>
      </c>
    </row>
    <row r="5" spans="2:4" x14ac:dyDescent="0.25">
      <c r="B5" s="61" t="s">
        <v>39</v>
      </c>
      <c r="C5" s="89" t="s">
        <v>105</v>
      </c>
      <c r="D5" s="90">
        <v>0.87</v>
      </c>
    </row>
    <row r="6" spans="2:4" x14ac:dyDescent="0.25">
      <c r="B6" s="64" t="s">
        <v>48</v>
      </c>
      <c r="C6" s="91" t="s">
        <v>106</v>
      </c>
      <c r="D6" s="92">
        <v>0.86</v>
      </c>
    </row>
    <row r="7" spans="2:4" x14ac:dyDescent="0.25">
      <c r="B7" s="64" t="s">
        <v>41</v>
      </c>
      <c r="C7" s="91" t="s">
        <v>107</v>
      </c>
      <c r="D7" s="92">
        <v>0.93</v>
      </c>
    </row>
    <row r="8" spans="2:4" x14ac:dyDescent="0.25">
      <c r="B8" s="64" t="s">
        <v>47</v>
      </c>
      <c r="C8" s="91" t="s">
        <v>108</v>
      </c>
      <c r="D8" s="92">
        <v>0.92</v>
      </c>
    </row>
    <row r="9" spans="2:4" x14ac:dyDescent="0.25">
      <c r="B9" s="64" t="s">
        <v>49</v>
      </c>
      <c r="C9" s="91" t="s">
        <v>109</v>
      </c>
      <c r="D9" s="92">
        <v>0.98</v>
      </c>
    </row>
    <row r="10" spans="2:4" x14ac:dyDescent="0.25">
      <c r="B10" s="64" t="s">
        <v>46</v>
      </c>
      <c r="C10" s="91" t="s">
        <v>110</v>
      </c>
      <c r="D10" s="92">
        <v>0.75</v>
      </c>
    </row>
    <row r="11" spans="2:4" x14ac:dyDescent="0.25">
      <c r="B11" s="64" t="s">
        <v>40</v>
      </c>
      <c r="C11" s="91" t="s">
        <v>111</v>
      </c>
      <c r="D11" s="92">
        <v>0.9</v>
      </c>
    </row>
    <row r="12" spans="2:4" x14ac:dyDescent="0.25">
      <c r="B12" s="64" t="s">
        <v>16</v>
      </c>
      <c r="C12" s="91" t="s">
        <v>112</v>
      </c>
      <c r="D12" s="92">
        <v>0.89</v>
      </c>
    </row>
    <row r="13" spans="2:4" x14ac:dyDescent="0.25">
      <c r="B13" s="64" t="s">
        <v>43</v>
      </c>
      <c r="C13" s="91" t="s">
        <v>113</v>
      </c>
      <c r="D13" s="92">
        <v>0.88</v>
      </c>
    </row>
    <row r="14" spans="2:4" x14ac:dyDescent="0.25">
      <c r="B14" s="64" t="s">
        <v>44</v>
      </c>
      <c r="C14" s="91" t="s">
        <v>114</v>
      </c>
      <c r="D14" s="92">
        <v>0.95</v>
      </c>
    </row>
    <row r="15" spans="2:4" x14ac:dyDescent="0.25">
      <c r="B15" s="64" t="s">
        <v>42</v>
      </c>
      <c r="C15" s="91" t="s">
        <v>115</v>
      </c>
      <c r="D15" s="92">
        <v>0.94</v>
      </c>
    </row>
    <row r="16" spans="2:4" x14ac:dyDescent="0.25">
      <c r="B16" s="64" t="s">
        <v>38</v>
      </c>
      <c r="C16" s="91" t="s">
        <v>116</v>
      </c>
      <c r="D16" s="92">
        <v>0.93</v>
      </c>
    </row>
    <row r="17" spans="2:4" x14ac:dyDescent="0.25">
      <c r="B17" s="64" t="s">
        <v>45</v>
      </c>
      <c r="C17" s="91" t="s">
        <v>107</v>
      </c>
      <c r="D17" s="92">
        <v>0.84</v>
      </c>
    </row>
    <row r="18" spans="2:4" x14ac:dyDescent="0.25">
      <c r="B18" s="64" t="s">
        <v>51</v>
      </c>
      <c r="C18" s="91" t="s">
        <v>117</v>
      </c>
      <c r="D18" s="92">
        <v>0.76</v>
      </c>
    </row>
    <row r="19" spans="2:4" x14ac:dyDescent="0.25">
      <c r="B19" s="64" t="s">
        <v>52</v>
      </c>
      <c r="C19" s="91" t="s">
        <v>118</v>
      </c>
      <c r="D19" s="92">
        <v>0.62</v>
      </c>
    </row>
    <row r="20" spans="2:4" x14ac:dyDescent="0.25">
      <c r="B20" s="64" t="s">
        <v>50</v>
      </c>
      <c r="C20" s="91" t="s">
        <v>119</v>
      </c>
      <c r="D20" s="92">
        <v>0.96</v>
      </c>
    </row>
    <row r="21" spans="2:4" x14ac:dyDescent="0.25">
      <c r="B21" s="64" t="s">
        <v>53</v>
      </c>
      <c r="C21" s="91" t="s">
        <v>120</v>
      </c>
      <c r="D21" s="92">
        <v>0.91</v>
      </c>
    </row>
    <row r="22" spans="2:4" x14ac:dyDescent="0.25">
      <c r="B22" s="67" t="s">
        <v>54</v>
      </c>
      <c r="C22" s="93" t="s">
        <v>121</v>
      </c>
      <c r="D22" s="94">
        <v>0.5</v>
      </c>
    </row>
    <row r="23" spans="2:4" x14ac:dyDescent="0.25">
      <c r="C23" s="70"/>
    </row>
    <row r="24" spans="2:4" x14ac:dyDescent="0.25">
      <c r="C24" s="70"/>
    </row>
    <row r="25" spans="2:4" x14ac:dyDescent="0.25">
      <c r="C25" s="70"/>
    </row>
    <row r="26" spans="2:4" x14ac:dyDescent="0.25">
      <c r="C26" s="70"/>
    </row>
    <row r="29" spans="2:4" x14ac:dyDescent="0.25">
      <c r="B29" s="60" t="s">
        <v>146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FBEFD-7E3F-4EB7-B14B-6A47C27DF258}">
  <dimension ref="B1:H33"/>
  <sheetViews>
    <sheetView showGridLines="0" workbookViewId="0">
      <selection activeCell="E31" sqref="E31"/>
    </sheetView>
  </sheetViews>
  <sheetFormatPr baseColWidth="10" defaultColWidth="11.42578125" defaultRowHeight="12.75" x14ac:dyDescent="0.2"/>
  <cols>
    <col min="1" max="1" width="3.85546875" style="1" customWidth="1"/>
    <col min="2" max="2" width="23.42578125" style="1" customWidth="1"/>
    <col min="3" max="3" width="15.5703125" style="2" customWidth="1"/>
    <col min="4" max="4" width="11.85546875" style="1" customWidth="1"/>
    <col min="5" max="16384" width="11.42578125" style="1"/>
  </cols>
  <sheetData>
    <row r="1" spans="2:5" x14ac:dyDescent="0.2">
      <c r="B1" s="58" t="s">
        <v>145</v>
      </c>
    </row>
    <row r="4" spans="2:5" ht="42" customHeight="1" x14ac:dyDescent="0.2">
      <c r="B4" s="3"/>
      <c r="C4" s="6" t="s">
        <v>55</v>
      </c>
      <c r="D4" s="7" t="s">
        <v>15</v>
      </c>
    </row>
    <row r="5" spans="2:5" x14ac:dyDescent="0.2">
      <c r="B5" s="4" t="s">
        <v>16</v>
      </c>
      <c r="C5" s="5">
        <v>1331</v>
      </c>
      <c r="D5" s="39">
        <f>E5/1000</f>
        <v>83.796999999999997</v>
      </c>
      <c r="E5" s="37">
        <v>83797</v>
      </c>
    </row>
    <row r="6" spans="2:5" x14ac:dyDescent="0.2">
      <c r="B6" s="4" t="s">
        <v>38</v>
      </c>
      <c r="C6" s="5">
        <v>549</v>
      </c>
      <c r="D6" s="39">
        <f t="shared" ref="D6:D25" si="0">E6/1000</f>
        <v>35.735999999999997</v>
      </c>
      <c r="E6" s="37">
        <v>35736</v>
      </c>
    </row>
    <row r="7" spans="2:5" x14ac:dyDescent="0.2">
      <c r="B7" s="86" t="s">
        <v>56</v>
      </c>
      <c r="C7" s="87"/>
      <c r="D7" s="88">
        <f t="shared" si="0"/>
        <v>33.564</v>
      </c>
      <c r="E7" s="37">
        <v>33564</v>
      </c>
    </row>
    <row r="8" spans="2:5" x14ac:dyDescent="0.2">
      <c r="B8" s="4" t="s">
        <v>39</v>
      </c>
      <c r="C8" s="5">
        <v>1425</v>
      </c>
      <c r="D8" s="39">
        <f t="shared" si="0"/>
        <v>33.564</v>
      </c>
      <c r="E8" s="37">
        <v>33564</v>
      </c>
    </row>
    <row r="9" spans="2:5" x14ac:dyDescent="0.2">
      <c r="B9" s="4" t="s">
        <v>40</v>
      </c>
      <c r="C9" s="5">
        <v>865</v>
      </c>
      <c r="D9" s="39">
        <f t="shared" si="0"/>
        <v>31.303000000000001</v>
      </c>
      <c r="E9" s="37">
        <v>31303</v>
      </c>
    </row>
    <row r="10" spans="2:5" x14ac:dyDescent="0.2">
      <c r="B10" s="4" t="s">
        <v>41</v>
      </c>
      <c r="C10" s="5">
        <v>528</v>
      </c>
      <c r="D10" s="39">
        <f t="shared" si="0"/>
        <v>28.913</v>
      </c>
      <c r="E10" s="37">
        <v>28913</v>
      </c>
    </row>
    <row r="11" spans="2:5" x14ac:dyDescent="0.2">
      <c r="B11" s="4" t="s">
        <v>42</v>
      </c>
      <c r="C11" s="5">
        <v>840</v>
      </c>
      <c r="D11" s="39">
        <f t="shared" si="0"/>
        <v>28.385000000000002</v>
      </c>
      <c r="E11" s="37">
        <v>28385</v>
      </c>
    </row>
    <row r="12" spans="2:5" x14ac:dyDescent="0.2">
      <c r="B12" s="4" t="s">
        <v>43</v>
      </c>
      <c r="C12" s="5">
        <v>557</v>
      </c>
      <c r="D12" s="39">
        <f t="shared" si="0"/>
        <v>25.722999999999999</v>
      </c>
      <c r="E12" s="37">
        <v>25723</v>
      </c>
    </row>
    <row r="13" spans="2:5" x14ac:dyDescent="0.2">
      <c r="B13" s="4" t="s">
        <v>44</v>
      </c>
      <c r="C13" s="5">
        <v>962</v>
      </c>
      <c r="D13" s="39">
        <f t="shared" si="0"/>
        <v>24.385999999999999</v>
      </c>
      <c r="E13" s="37">
        <v>24386</v>
      </c>
    </row>
    <row r="14" spans="2:5" x14ac:dyDescent="0.2">
      <c r="B14" s="4" t="s">
        <v>45</v>
      </c>
      <c r="C14" s="5">
        <v>761</v>
      </c>
      <c r="D14" s="39">
        <f t="shared" si="0"/>
        <v>20.152000000000001</v>
      </c>
      <c r="E14" s="37">
        <v>20152</v>
      </c>
    </row>
    <row r="15" spans="2:5" x14ac:dyDescent="0.2">
      <c r="B15" s="4" t="s">
        <v>46</v>
      </c>
      <c r="C15" s="5">
        <v>678</v>
      </c>
      <c r="D15" s="39">
        <f t="shared" si="0"/>
        <v>19.324999999999999</v>
      </c>
      <c r="E15" s="37">
        <v>19325</v>
      </c>
    </row>
    <row r="16" spans="2:5" x14ac:dyDescent="0.2">
      <c r="B16" s="4" t="s">
        <v>47</v>
      </c>
      <c r="C16" s="5">
        <v>402</v>
      </c>
      <c r="D16" s="39">
        <f t="shared" si="0"/>
        <v>18.678999999999998</v>
      </c>
      <c r="E16" s="37">
        <v>18679</v>
      </c>
    </row>
    <row r="17" spans="2:5" x14ac:dyDescent="0.2">
      <c r="B17" s="4" t="s">
        <v>48</v>
      </c>
      <c r="C17" s="5">
        <v>604</v>
      </c>
      <c r="D17" s="39">
        <f t="shared" si="0"/>
        <v>16.594000000000001</v>
      </c>
      <c r="E17" s="37">
        <v>16594</v>
      </c>
    </row>
    <row r="18" spans="2:5" x14ac:dyDescent="0.2">
      <c r="B18" s="4" t="s">
        <v>49</v>
      </c>
      <c r="C18" s="5">
        <v>56</v>
      </c>
      <c r="D18" s="39">
        <f t="shared" si="0"/>
        <v>14.879</v>
      </c>
      <c r="E18" s="37">
        <v>14879</v>
      </c>
    </row>
    <row r="19" spans="2:5" x14ac:dyDescent="0.2">
      <c r="B19" s="4" t="s">
        <v>50</v>
      </c>
      <c r="C19" s="5">
        <v>110</v>
      </c>
      <c r="D19" s="39">
        <f t="shared" si="0"/>
        <v>8.5250000000000004</v>
      </c>
      <c r="E19" s="37">
        <v>8525</v>
      </c>
    </row>
    <row r="20" spans="2:5" x14ac:dyDescent="0.2">
      <c r="B20" s="4" t="s">
        <v>51</v>
      </c>
      <c r="C20" s="5">
        <v>69</v>
      </c>
      <c r="D20" s="39">
        <f t="shared" si="0"/>
        <v>6.5270000000000001</v>
      </c>
      <c r="E20" s="37">
        <v>6527</v>
      </c>
    </row>
    <row r="21" spans="2:5" x14ac:dyDescent="0.2">
      <c r="B21" s="4" t="s">
        <v>52</v>
      </c>
      <c r="C21" s="5">
        <v>43</v>
      </c>
      <c r="D21" s="39">
        <f t="shared" si="0"/>
        <v>6.1870000000000003</v>
      </c>
      <c r="E21" s="37">
        <v>6187</v>
      </c>
    </row>
    <row r="22" spans="2:5" x14ac:dyDescent="0.2">
      <c r="B22" s="4" t="s">
        <v>53</v>
      </c>
      <c r="C22" s="5">
        <v>69</v>
      </c>
      <c r="D22" s="39">
        <f t="shared" si="0"/>
        <v>6.0419999999999998</v>
      </c>
      <c r="E22" s="37">
        <v>6042</v>
      </c>
    </row>
    <row r="23" spans="2:5" x14ac:dyDescent="0.2">
      <c r="B23" s="4" t="s">
        <v>54</v>
      </c>
      <c r="C23" s="5">
        <v>20</v>
      </c>
      <c r="D23" s="39">
        <f t="shared" si="0"/>
        <v>4.3550000000000004</v>
      </c>
      <c r="E23" s="37">
        <v>4355</v>
      </c>
    </row>
    <row r="24" spans="2:5" x14ac:dyDescent="0.2">
      <c r="B24" s="8" t="s">
        <v>6</v>
      </c>
      <c r="C24" s="9">
        <v>33</v>
      </c>
      <c r="D24" s="40">
        <f t="shared" si="0"/>
        <v>13.315</v>
      </c>
      <c r="E24" s="37">
        <v>13315</v>
      </c>
    </row>
    <row r="25" spans="2:5" x14ac:dyDescent="0.2">
      <c r="B25" s="10" t="s">
        <v>7</v>
      </c>
      <c r="C25" s="11">
        <v>9902</v>
      </c>
      <c r="D25" s="41">
        <f t="shared" si="0"/>
        <v>33.564</v>
      </c>
      <c r="E25" s="37">
        <v>33564</v>
      </c>
    </row>
    <row r="33" spans="8:8" x14ac:dyDescent="0.2">
      <c r="H33" s="3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829F2-BE1B-4B6B-8B50-5B689EE72918}">
  <dimension ref="B1:F19"/>
  <sheetViews>
    <sheetView showGridLines="0" workbookViewId="0">
      <selection activeCell="B15" sqref="B15"/>
    </sheetView>
  </sheetViews>
  <sheetFormatPr baseColWidth="10" defaultRowHeight="15" x14ac:dyDescent="0.25"/>
  <cols>
    <col min="1" max="1" width="4.42578125" customWidth="1"/>
    <col min="2" max="2" width="21.140625" customWidth="1"/>
    <col min="3" max="9" width="12.42578125" customWidth="1"/>
    <col min="10" max="10" width="13.5703125" customWidth="1"/>
    <col min="11" max="11" width="10.7109375" customWidth="1"/>
    <col min="15" max="15" width="9.28515625" customWidth="1"/>
  </cols>
  <sheetData>
    <row r="1" spans="2:6" x14ac:dyDescent="0.25">
      <c r="B1" s="56" t="s">
        <v>137</v>
      </c>
    </row>
    <row r="4" spans="2:6" x14ac:dyDescent="0.25">
      <c r="B4" s="53"/>
      <c r="C4" s="74" t="s">
        <v>76</v>
      </c>
      <c r="D4" s="77" t="s">
        <v>79</v>
      </c>
      <c r="E4" s="80" t="s">
        <v>77</v>
      </c>
      <c r="F4" s="81" t="s">
        <v>78</v>
      </c>
    </row>
    <row r="5" spans="2:6" ht="38.25" x14ac:dyDescent="0.25">
      <c r="B5" s="49" t="s">
        <v>75</v>
      </c>
      <c r="C5" s="75" t="s">
        <v>80</v>
      </c>
      <c r="D5" s="78" t="s">
        <v>83</v>
      </c>
      <c r="E5" s="82" t="s">
        <v>81</v>
      </c>
      <c r="F5" s="83" t="s">
        <v>82</v>
      </c>
    </row>
    <row r="6" spans="2:6" x14ac:dyDescent="0.25">
      <c r="B6" s="135" t="s">
        <v>1</v>
      </c>
      <c r="C6" s="136">
        <v>0.16096196794209913</v>
      </c>
      <c r="D6" s="137">
        <v>0.10169588043768699</v>
      </c>
      <c r="E6" s="138">
        <v>0.10069114333688507</v>
      </c>
      <c r="F6" s="139">
        <v>0.30296695575297139</v>
      </c>
    </row>
    <row r="7" spans="2:6" x14ac:dyDescent="0.25">
      <c r="B7" s="50" t="s">
        <v>2</v>
      </c>
      <c r="C7" s="76">
        <v>0.17305420764140816</v>
      </c>
      <c r="D7" s="79">
        <v>0.174575802420919</v>
      </c>
      <c r="E7" s="84">
        <v>0.11653433143990477</v>
      </c>
      <c r="F7" s="85">
        <v>0.26798157152684421</v>
      </c>
    </row>
    <row r="8" spans="2:6" x14ac:dyDescent="0.25">
      <c r="B8" s="50" t="s">
        <v>3</v>
      </c>
      <c r="C8" s="76">
        <v>0.16876427423471704</v>
      </c>
      <c r="D8" s="79">
        <v>0.12981548531877302</v>
      </c>
      <c r="E8" s="84">
        <v>0.1963850348822741</v>
      </c>
      <c r="F8" s="85">
        <v>0.23983902729528789</v>
      </c>
    </row>
    <row r="9" spans="2:6" x14ac:dyDescent="0.25">
      <c r="B9" s="50" t="s">
        <v>4</v>
      </c>
      <c r="C9" s="76">
        <v>0.11026980614433401</v>
      </c>
      <c r="D9" s="79">
        <v>8.7676740816419949E-2</v>
      </c>
      <c r="E9" s="84">
        <v>0.26896532028967651</v>
      </c>
      <c r="F9" s="85">
        <v>0.28041307558383244</v>
      </c>
    </row>
    <row r="10" spans="2:6" x14ac:dyDescent="0.25">
      <c r="B10" s="50" t="s">
        <v>5</v>
      </c>
      <c r="C10" s="76">
        <v>0.10089224538661572</v>
      </c>
      <c r="D10" s="79">
        <v>5.0519450676627609E-2</v>
      </c>
      <c r="E10" s="84">
        <v>0.31891753137306972</v>
      </c>
      <c r="F10" s="85">
        <v>0.23548068760304208</v>
      </c>
    </row>
    <row r="11" spans="2:6" x14ac:dyDescent="0.25">
      <c r="B11" s="51" t="s">
        <v>6</v>
      </c>
      <c r="C11" s="140">
        <v>0.12780782391959142</v>
      </c>
      <c r="D11" s="141">
        <v>0.11003424422032271</v>
      </c>
      <c r="E11" s="142">
        <v>0.20702867712873693</v>
      </c>
      <c r="F11" s="143">
        <v>0.2864156763927545</v>
      </c>
    </row>
    <row r="12" spans="2:6" x14ac:dyDescent="0.25">
      <c r="C12" s="52"/>
      <c r="D12" s="52"/>
      <c r="E12" s="52"/>
      <c r="F12" s="52"/>
    </row>
    <row r="19" spans="2:2" x14ac:dyDescent="0.25">
      <c r="B19" t="s">
        <v>144</v>
      </c>
    </row>
  </sheetData>
  <pageMargins left="0.7" right="0.7" top="0.75" bottom="0.75" header="0.3" footer="0.3"/>
  <pageSetup paperSize="9" orientation="portrait" r:id="rId1"/>
  <headerFooter>
    <oddFooter>&amp;L_x000D_&amp;1#&amp;"Calibri"&amp;10&amp;KFF0000 Interne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A3775-3858-46E0-8C77-2ADDA951DBFF}">
  <dimension ref="B1:D20"/>
  <sheetViews>
    <sheetView workbookViewId="0">
      <selection activeCell="B21" sqref="B21"/>
    </sheetView>
  </sheetViews>
  <sheetFormatPr baseColWidth="10" defaultColWidth="11.42578125" defaultRowHeight="15" x14ac:dyDescent="0.25"/>
  <cols>
    <col min="1" max="1" width="3.42578125" style="60" customWidth="1"/>
    <col min="2" max="2" width="51.85546875" style="60" bestFit="1" customWidth="1"/>
    <col min="3" max="16384" width="11.42578125" style="60"/>
  </cols>
  <sheetData>
    <row r="1" spans="2:4" x14ac:dyDescent="0.25">
      <c r="B1" s="59" t="s">
        <v>138</v>
      </c>
    </row>
    <row r="4" spans="2:4" ht="36" x14ac:dyDescent="0.25">
      <c r="C4" s="54" t="s">
        <v>84</v>
      </c>
      <c r="D4" s="55" t="s">
        <v>9</v>
      </c>
    </row>
    <row r="5" spans="2:4" x14ac:dyDescent="0.25">
      <c r="B5" s="61" t="s">
        <v>85</v>
      </c>
      <c r="C5" s="62" t="s">
        <v>86</v>
      </c>
      <c r="D5" s="63">
        <v>3.6999999999999998E-2</v>
      </c>
    </row>
    <row r="6" spans="2:4" x14ac:dyDescent="0.25">
      <c r="B6" s="64" t="s">
        <v>87</v>
      </c>
      <c r="C6" s="65" t="s">
        <v>88</v>
      </c>
      <c r="D6" s="66">
        <v>0.16600000000000001</v>
      </c>
    </row>
    <row r="7" spans="2:4" x14ac:dyDescent="0.25">
      <c r="B7" s="64" t="s">
        <v>89</v>
      </c>
      <c r="C7" s="65" t="s">
        <v>90</v>
      </c>
      <c r="D7" s="66">
        <v>0.156</v>
      </c>
    </row>
    <row r="8" spans="2:4" x14ac:dyDescent="0.25">
      <c r="B8" s="64" t="s">
        <v>91</v>
      </c>
      <c r="C8" s="65" t="s">
        <v>92</v>
      </c>
      <c r="D8" s="66">
        <v>0.19</v>
      </c>
    </row>
    <row r="9" spans="2:4" x14ac:dyDescent="0.25">
      <c r="B9" s="64" t="s">
        <v>93</v>
      </c>
      <c r="C9" s="65" t="s">
        <v>94</v>
      </c>
      <c r="D9" s="66">
        <v>0.436</v>
      </c>
    </row>
    <row r="10" spans="2:4" x14ac:dyDescent="0.25">
      <c r="B10" s="67" t="s">
        <v>95</v>
      </c>
      <c r="C10" s="68" t="s">
        <v>96</v>
      </c>
      <c r="D10" s="69">
        <v>1.4E-2</v>
      </c>
    </row>
    <row r="20" spans="2:2" x14ac:dyDescent="0.25">
      <c r="B20" s="60" t="s">
        <v>143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4706-04E0-4D35-AE22-67F3046CC786}">
  <dimension ref="B1:G23"/>
  <sheetViews>
    <sheetView tabSelected="1" workbookViewId="0">
      <selection activeCell="B28" sqref="B28"/>
    </sheetView>
  </sheetViews>
  <sheetFormatPr baseColWidth="10" defaultColWidth="11.42578125" defaultRowHeight="15" x14ac:dyDescent="0.25"/>
  <cols>
    <col min="1" max="1" width="3.42578125" style="60" customWidth="1"/>
    <col min="2" max="2" width="63" style="60" bestFit="1" customWidth="1"/>
    <col min="3" max="3" width="13.140625" style="70" customWidth="1"/>
    <col min="4" max="16384" width="11.42578125" style="60"/>
  </cols>
  <sheetData>
    <row r="1" spans="2:7" x14ac:dyDescent="0.25">
      <c r="B1" s="59" t="s">
        <v>140</v>
      </c>
    </row>
    <row r="2" spans="2:7" ht="30" x14ac:dyDescent="0.25">
      <c r="B2" s="144" t="s">
        <v>159</v>
      </c>
      <c r="G2" s="60" t="s">
        <v>139</v>
      </c>
    </row>
    <row r="4" spans="2:7" ht="31.5" customHeight="1" x14ac:dyDescent="0.25">
      <c r="B4" s="71" t="s">
        <v>142</v>
      </c>
      <c r="C4" s="72" t="s">
        <v>104</v>
      </c>
      <c r="D4" s="73" t="s">
        <v>9</v>
      </c>
    </row>
    <row r="5" spans="2:7" x14ac:dyDescent="0.25">
      <c r="B5" s="61" t="s">
        <v>102</v>
      </c>
      <c r="C5" s="62" t="s">
        <v>157</v>
      </c>
      <c r="D5" s="63">
        <v>0.20100000000000001</v>
      </c>
    </row>
    <row r="6" spans="2:7" x14ac:dyDescent="0.25">
      <c r="B6" s="64" t="s">
        <v>97</v>
      </c>
      <c r="C6" s="65" t="s">
        <v>155</v>
      </c>
      <c r="D6" s="66">
        <v>0.14199999999999999</v>
      </c>
    </row>
    <row r="7" spans="2:7" x14ac:dyDescent="0.25">
      <c r="B7" s="64" t="s">
        <v>99</v>
      </c>
      <c r="C7" s="65" t="s">
        <v>156</v>
      </c>
      <c r="D7" s="66">
        <v>0.13700000000000001</v>
      </c>
    </row>
    <row r="8" spans="2:7" x14ac:dyDescent="0.25">
      <c r="B8" s="64" t="s">
        <v>103</v>
      </c>
      <c r="C8" s="65" t="s">
        <v>98</v>
      </c>
      <c r="D8" s="66">
        <v>0.124</v>
      </c>
    </row>
    <row r="9" spans="2:7" x14ac:dyDescent="0.25">
      <c r="B9" s="64" t="s">
        <v>101</v>
      </c>
      <c r="C9" s="65" t="s">
        <v>100</v>
      </c>
      <c r="D9" s="66">
        <v>0.105</v>
      </c>
    </row>
    <row r="10" spans="2:7" x14ac:dyDescent="0.25">
      <c r="B10" s="64"/>
      <c r="C10" s="65"/>
      <c r="D10" s="66"/>
    </row>
    <row r="11" spans="2:7" x14ac:dyDescent="0.25">
      <c r="B11" s="64"/>
      <c r="C11" s="65"/>
      <c r="D11" s="66"/>
    </row>
    <row r="12" spans="2:7" x14ac:dyDescent="0.25">
      <c r="B12" s="64"/>
      <c r="C12" s="65"/>
      <c r="D12" s="66"/>
    </row>
    <row r="13" spans="2:7" x14ac:dyDescent="0.25">
      <c r="B13" s="64"/>
      <c r="C13" s="65"/>
      <c r="D13" s="66"/>
    </row>
    <row r="14" spans="2:7" x14ac:dyDescent="0.25">
      <c r="B14" s="64"/>
      <c r="C14" s="65"/>
      <c r="D14" s="66"/>
    </row>
    <row r="15" spans="2:7" x14ac:dyDescent="0.25">
      <c r="B15" s="64"/>
      <c r="C15" s="65"/>
      <c r="D15" s="66"/>
    </row>
    <row r="16" spans="2:7" x14ac:dyDescent="0.25">
      <c r="B16" s="64"/>
      <c r="C16" s="65"/>
      <c r="D16" s="66"/>
    </row>
    <row r="17" spans="2:4" x14ac:dyDescent="0.25">
      <c r="B17" s="64"/>
      <c r="C17" s="65"/>
      <c r="D17" s="66"/>
    </row>
    <row r="18" spans="2:4" x14ac:dyDescent="0.25">
      <c r="B18" s="67"/>
      <c r="C18" s="68"/>
      <c r="D18" s="69"/>
    </row>
    <row r="21" spans="2:4" x14ac:dyDescent="0.25">
      <c r="B21" s="60" t="s">
        <v>158</v>
      </c>
    </row>
    <row r="23" spans="2:4" x14ac:dyDescent="0.25">
      <c r="B23" s="60" t="s">
        <v>141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graph1</vt:lpstr>
      <vt:lpstr>graph2</vt:lpstr>
      <vt:lpstr>graph3_carte1</vt:lpstr>
      <vt:lpstr>tab1</vt:lpstr>
      <vt:lpstr>graph4_carte2</vt:lpstr>
      <vt:lpstr>graph5</vt:lpstr>
      <vt:lpstr>graph6</vt:lpstr>
      <vt:lpstr>graph7</vt:lpstr>
      <vt:lpstr>graph8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KAYSER, Elise</dc:creator>
  <cp:lastModifiedBy>Gautier, Loïc</cp:lastModifiedBy>
  <dcterms:created xsi:type="dcterms:W3CDTF">2024-10-02T15:17:03Z</dcterms:created>
  <dcterms:modified xsi:type="dcterms:W3CDTF">2024-12-30T10:19:07Z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2024-10-02T15:33:37Z</vt:lpwstr>
  </property>
  <property fmtid="{D5CDD505-2E9C-101B-9397-08002B2CF9AE}" pid="4" name="MSIP_Label_94e1e3e5-28aa-42d2-a9d5-f117a2286530_Method">
    <vt:lpwstr>Standard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ffcc9f5c-ab91-4da5-91de-7d3e395e39c5</vt:lpwstr>
  </property>
  <property fmtid="{D5CDD505-2E9C-101B-9397-08002B2CF9AE}" pid="8" name="MSIP_Label_94e1e3e5-28aa-42d2-a9d5-f117a2286530_ContentBits">
    <vt:lpwstr>2</vt:lpwstr>
  </property>
</Properties>
</file>